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kuk\OneDrive - Učenički dom Maksimir\Desktop\Nabava hrana 2025\"/>
    </mc:Choice>
  </mc:AlternateContent>
  <xr:revisionPtr revIDLastSave="0" documentId="13_ncr:1_{1B4EA34E-2C04-4804-AF15-464A059407D4}" xr6:coauthVersionLast="47" xr6:coauthVersionMax="47" xr10:uidLastSave="{00000000-0000-0000-0000-000000000000}"/>
  <bookViews>
    <workbookView xWindow="14865" yWindow="615" windowWidth="14565" windowHeight="15045" activeTab="3" xr2:uid="{00000000-000D-0000-FFFF-FFFF00000000}"/>
  </bookViews>
  <sheets>
    <sheet name="List1" sheetId="1" r:id="rId1"/>
    <sheet name="List2" sheetId="2" r:id="rId2"/>
    <sheet name="List3" sheetId="3" r:id="rId3"/>
    <sheet name="Lis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I8" i="4"/>
  <c r="H8" i="4"/>
  <c r="I29" i="3"/>
  <c r="I13" i="3"/>
  <c r="I4" i="3"/>
  <c r="H29" i="3"/>
  <c r="H21" i="3"/>
  <c r="H4" i="3"/>
  <c r="I21" i="3" l="1"/>
  <c r="I11" i="4" s="1"/>
  <c r="H13" i="3" l="1"/>
  <c r="H11" i="4" s="1"/>
</calcChain>
</file>

<file path=xl/sharedStrings.xml><?xml version="1.0" encoding="utf-8"?>
<sst xmlns="http://schemas.openxmlformats.org/spreadsheetml/2006/main" count="452" uniqueCount="229">
  <si>
    <t>Red.br.</t>
  </si>
  <si>
    <t>Ukupno:</t>
  </si>
  <si>
    <t>Uredski i ostali materij.</t>
  </si>
  <si>
    <t>Toaletni papir i ručnici, salvete it.</t>
  </si>
  <si>
    <t>Materijal-hrana</t>
  </si>
  <si>
    <t>Šećer i srodni proizvodi</t>
  </si>
  <si>
    <t>Škrob i škrobni proizvodi</t>
  </si>
  <si>
    <t>Tjestenina</t>
  </si>
  <si>
    <t>Začini i začinska sredstva</t>
  </si>
  <si>
    <t>Žitarice</t>
  </si>
  <si>
    <t>Životinjska i biljna ulja i masti</t>
  </si>
  <si>
    <t>Proizvodi od čokolade i keksi</t>
  </si>
  <si>
    <t>Krumpir</t>
  </si>
  <si>
    <t>Povrće</t>
  </si>
  <si>
    <t>Proizvodi  od krumpira</t>
  </si>
  <si>
    <t>Voće i orašasti plodovi</t>
  </si>
  <si>
    <t>Proizv. goveđeg i svinjsk.mesa</t>
  </si>
  <si>
    <t>Smrznuto voće i povrće</t>
  </si>
  <si>
    <t>Električna energija operater</t>
  </si>
  <si>
    <t>Plin</t>
  </si>
  <si>
    <t>Motorni benzini</t>
  </si>
  <si>
    <t>Materijal i dijelovi za invest.održ.</t>
  </si>
  <si>
    <t>Sitan inventar i auto gume</t>
  </si>
  <si>
    <t>Službena , radna i zaštitna odjeća</t>
  </si>
  <si>
    <t>Usluge telefona pošte i prijevoza</t>
  </si>
  <si>
    <t>Usluge tekućeg i investic.održav.</t>
  </si>
  <si>
    <t xml:space="preserve">Usluge promidžbe i informiranja </t>
  </si>
  <si>
    <t>Komunalne usluge</t>
  </si>
  <si>
    <t>Opskrba vodom</t>
  </si>
  <si>
    <t>Iznošenje i odvoženje smeća</t>
  </si>
  <si>
    <t>Deratizacija i dezinsekcija</t>
  </si>
  <si>
    <t>Dimnjačarske usluge</t>
  </si>
  <si>
    <t>Zakupnine i najamnine</t>
  </si>
  <si>
    <t>Ostale usluge labaratorijske</t>
  </si>
  <si>
    <t>Zdravstvene usluge</t>
  </si>
  <si>
    <t>Računalne usluge</t>
  </si>
  <si>
    <t xml:space="preserve">Ostale usluge   </t>
  </si>
  <si>
    <t>Konta:3292,3293,3294,3299</t>
  </si>
  <si>
    <t>Uređaji oprema i namještaj</t>
  </si>
  <si>
    <t>Uređaji strojevi i oprema</t>
  </si>
  <si>
    <t>Knjige</t>
  </si>
  <si>
    <t xml:space="preserve">                                               </t>
  </si>
  <si>
    <t xml:space="preserve">                                                                   </t>
  </si>
  <si>
    <t>Riba   smrznuta</t>
  </si>
  <si>
    <t>Konzervirani mesni proizvodi</t>
  </si>
  <si>
    <t xml:space="preserve">Uredski materijal </t>
  </si>
  <si>
    <t>Sredstva za čišćenje, pranje i dezinfekciju</t>
  </si>
  <si>
    <t>Ostalo</t>
  </si>
  <si>
    <t>Intelektualne i osobne usluge</t>
  </si>
  <si>
    <t>4222-4227</t>
  </si>
  <si>
    <t>CPV</t>
  </si>
  <si>
    <t>Predmet nabave i naziv konta</t>
  </si>
  <si>
    <t>Energenti</t>
  </si>
  <si>
    <t xml:space="preserve">             30100000-0</t>
  </si>
  <si>
    <t>15810000-9</t>
  </si>
  <si>
    <t>15890000-3</t>
  </si>
  <si>
    <t>15830000-5</t>
  </si>
  <si>
    <t>15850000-1</t>
  </si>
  <si>
    <t>15870000-7</t>
  </si>
  <si>
    <t>15111100-0</t>
  </si>
  <si>
    <t>15112000-6</t>
  </si>
  <si>
    <t>15331000-7</t>
  </si>
  <si>
    <t>15332100-5</t>
  </si>
  <si>
    <t>15511000-3</t>
  </si>
  <si>
    <t>15620000-0</t>
  </si>
  <si>
    <t>15860000-4</t>
  </si>
  <si>
    <t>15113000-3</t>
  </si>
  <si>
    <t>15131600-1</t>
  </si>
  <si>
    <t>33760000-5</t>
  </si>
  <si>
    <t>39220000-0</t>
  </si>
  <si>
    <t>15842000-2</t>
  </si>
  <si>
    <t>15235000-4</t>
  </si>
  <si>
    <t>15312000-8</t>
  </si>
  <si>
    <t>15131000-5</t>
  </si>
  <si>
    <t>15131200-7</t>
  </si>
  <si>
    <t>15130000-8</t>
  </si>
  <si>
    <t>85145000-7</t>
  </si>
  <si>
    <t>85100000-0</t>
  </si>
  <si>
    <t>22113000-5</t>
  </si>
  <si>
    <t>64000000-6</t>
  </si>
  <si>
    <t>Mesni proizvodi(salame i hrenovke)</t>
  </si>
  <si>
    <t>Kava, čaj i srodni proizvodi</t>
  </si>
  <si>
    <t>Bezalkoholna pića</t>
  </si>
  <si>
    <t>15400000-2</t>
  </si>
  <si>
    <t>15220000-6</t>
  </si>
  <si>
    <t>15980000-1</t>
  </si>
  <si>
    <t>15331170-9</t>
  </si>
  <si>
    <t xml:space="preserve">Evidencijski broj nabave </t>
  </si>
  <si>
    <t>Pozicija FP</t>
  </si>
  <si>
    <t>Ugovor o javnoj nabavi/okvirni sporazum</t>
  </si>
  <si>
    <t>Postupak javne nabave</t>
  </si>
  <si>
    <t>Planirani početak postupka</t>
  </si>
  <si>
    <t>Planirano trajanje ugovora</t>
  </si>
  <si>
    <t>Proizvodi od plastike, 
materijal za održavanje</t>
  </si>
  <si>
    <t>Ostali materijal za kuhinju 
i održavanje doma</t>
  </si>
  <si>
    <t xml:space="preserve"> Smrznuti pekarski 
proizvodi i sladoled</t>
  </si>
  <si>
    <t xml:space="preserve">15555000-3
</t>
  </si>
  <si>
    <t>Trg J. F. Kennedyja 9 
10000 Zagreb                                                                                                                Na temelju članka 28. stavka 1. Zakona o javnoj nabavi (NN 120/16) donosi se</t>
  </si>
  <si>
    <t xml:space="preserve">39800000-0 
39831000-6 </t>
  </si>
  <si>
    <t xml:space="preserve">19520000-7 </t>
  </si>
  <si>
    <t>44410000-7
9220000-0</t>
  </si>
  <si>
    <t>03211000-3</t>
  </si>
  <si>
    <t xml:space="preserve">15300000-1 </t>
  </si>
  <si>
    <t>03142500-3</t>
  </si>
  <si>
    <t>03212100-1</t>
  </si>
  <si>
    <t>03222000-3</t>
  </si>
  <si>
    <t>09310000-5</t>
  </si>
  <si>
    <t>09123000-7</t>
  </si>
  <si>
    <t>09132000-3</t>
  </si>
  <si>
    <t>18100000-0</t>
  </si>
  <si>
    <t>90510000-5</t>
  </si>
  <si>
    <t xml:space="preserve"> 65111000-4</t>
  </si>
  <si>
    <t>65000000-3</t>
  </si>
  <si>
    <t>90915000-4</t>
  </si>
  <si>
    <t>98300000-6</t>
  </si>
  <si>
    <t>39000000-2</t>
  </si>
  <si>
    <t>39290000-1</t>
  </si>
  <si>
    <t>Narudžbenica</t>
  </si>
  <si>
    <t>Jednostavna n.</t>
  </si>
  <si>
    <t>Ugovor/Narudžbenica</t>
  </si>
  <si>
    <t>Ugovor</t>
  </si>
  <si>
    <t>1. godina</t>
  </si>
  <si>
    <t>Ugovaratelj Grad</t>
  </si>
  <si>
    <t xml:space="preserve">90923000-3 
90921000-9 </t>
  </si>
  <si>
    <t>Ugovori/Narudžbenice</t>
  </si>
  <si>
    <t>Jednostavna n.
/više postupaka</t>
  </si>
  <si>
    <t>Narudžbenica/Ugovor</t>
  </si>
  <si>
    <t>50324100-3</t>
  </si>
  <si>
    <t>N 01</t>
  </si>
  <si>
    <t>N 02</t>
  </si>
  <si>
    <t>N 03</t>
  </si>
  <si>
    <t>N 33</t>
  </si>
  <si>
    <t>N 53</t>
  </si>
  <si>
    <t>N 04</t>
  </si>
  <si>
    <t>N 62</t>
  </si>
  <si>
    <t>N 21</t>
  </si>
  <si>
    <t>N 05</t>
  </si>
  <si>
    <t>N 06</t>
  </si>
  <si>
    <t>N 07</t>
  </si>
  <si>
    <t>N 08</t>
  </si>
  <si>
    <t>N 09</t>
  </si>
  <si>
    <t>N 10</t>
  </si>
  <si>
    <t>N 11</t>
  </si>
  <si>
    <t>N 12</t>
  </si>
  <si>
    <t>N 13</t>
  </si>
  <si>
    <t>N 14</t>
  </si>
  <si>
    <t>N 15</t>
  </si>
  <si>
    <t>N 16</t>
  </si>
  <si>
    <t>N 17</t>
  </si>
  <si>
    <t>N 18</t>
  </si>
  <si>
    <t>N 19</t>
  </si>
  <si>
    <t>N 20</t>
  </si>
  <si>
    <t>N 22</t>
  </si>
  <si>
    <t>N 23</t>
  </si>
  <si>
    <t>N 24</t>
  </si>
  <si>
    <t>N 25</t>
  </si>
  <si>
    <t>N 26</t>
  </si>
  <si>
    <t>N 27</t>
  </si>
  <si>
    <t>N 28</t>
  </si>
  <si>
    <t>N 29</t>
  </si>
  <si>
    <t>N 40</t>
  </si>
  <si>
    <t>N 30</t>
  </si>
  <si>
    <t>N 31</t>
  </si>
  <si>
    <t>N 32</t>
  </si>
  <si>
    <t>N 34</t>
  </si>
  <si>
    <t>N 35</t>
  </si>
  <si>
    <t>N 36</t>
  </si>
  <si>
    <t>N 37</t>
  </si>
  <si>
    <t>N 39</t>
  </si>
  <si>
    <t>nije primjenjivo</t>
  </si>
  <si>
    <t>N 45</t>
  </si>
  <si>
    <t>N 46</t>
  </si>
  <si>
    <t>N 47</t>
  </si>
  <si>
    <t>N 48</t>
  </si>
  <si>
    <t>N 49</t>
  </si>
  <si>
    <t>N 50</t>
  </si>
  <si>
    <t>N 51</t>
  </si>
  <si>
    <t>N 52</t>
  </si>
  <si>
    <t>N 54</t>
  </si>
  <si>
    <t>N 55</t>
  </si>
  <si>
    <t>N 56</t>
  </si>
  <si>
    <t>N 57</t>
  </si>
  <si>
    <t>N 58</t>
  </si>
  <si>
    <t>N 60</t>
  </si>
  <si>
    <t>N 63</t>
  </si>
  <si>
    <t>Ostale komunalne usluge</t>
  </si>
  <si>
    <t xml:space="preserve"> </t>
  </si>
  <si>
    <t xml:space="preserve">Planirana vrj. s PDV   / eur     </t>
  </si>
  <si>
    <t>Procijenjena vr. bez PDV/ eur</t>
  </si>
  <si>
    <t xml:space="preserve">Planirana vrj. s PDV / eur       </t>
  </si>
  <si>
    <t>Procijenjena vr. bez PDV / eur</t>
  </si>
  <si>
    <t xml:space="preserve">Planirana vrj. s PDV / eur        </t>
  </si>
  <si>
    <t xml:space="preserve">Planirana vrj. s PDV  / eur       </t>
  </si>
  <si>
    <t>Procijenjena vr. bez PDV eur</t>
  </si>
  <si>
    <t>Razna peciva i krušni proizvodi</t>
  </si>
  <si>
    <t>Kruh i krušni proizvodi</t>
  </si>
  <si>
    <t>1 godina</t>
  </si>
  <si>
    <t>GRAD</t>
  </si>
  <si>
    <t>Svježa kokošija jaja</t>
  </si>
  <si>
    <t>Sviježe svinjsko meso</t>
  </si>
  <si>
    <t>Sviježe meso peradi</t>
  </si>
  <si>
    <t>Sviježe juneće meso</t>
  </si>
  <si>
    <t>Svinjske prerađevine(kobasice)</t>
  </si>
  <si>
    <t>Svinjske prerađevine</t>
  </si>
  <si>
    <t>Mlijeko i mliječni proizvodi</t>
  </si>
  <si>
    <t>N 38</t>
  </si>
  <si>
    <t>N 42</t>
  </si>
  <si>
    <t>Razni prehrambeni i osušeni pr.</t>
  </si>
  <si>
    <t>Konzervirana riba</t>
  </si>
  <si>
    <t>Stolni sirevi</t>
  </si>
  <si>
    <t>15541000-2</t>
  </si>
  <si>
    <t>Ukupno</t>
  </si>
  <si>
    <t>Nefinancijska imovina kl-4</t>
  </si>
  <si>
    <t>3221 i 3225</t>
  </si>
  <si>
    <t>N 61</t>
  </si>
  <si>
    <t xml:space="preserve">Prerađeno voće i povrće </t>
  </si>
  <si>
    <t>Prerađeno voće i povrće</t>
  </si>
  <si>
    <t>Mlinarski proizvodi</t>
  </si>
  <si>
    <t>15610000-7</t>
  </si>
  <si>
    <t>UČENIČKI DOM MAKSIMIR                                                                                                       PLAN NABAVE ZA RAZDOBLJE 1.1.-31.12.2025. GODINE</t>
  </si>
  <si>
    <t>N 41</t>
  </si>
  <si>
    <t xml:space="preserve"> N 43</t>
  </si>
  <si>
    <t>N 44</t>
  </si>
  <si>
    <t>Financira li se ugovor iz fondova EU</t>
  </si>
  <si>
    <t>Ne</t>
  </si>
  <si>
    <t>N 59</t>
  </si>
  <si>
    <t>KLASA:400-03/24-01/02</t>
  </si>
  <si>
    <t>URBROJ:251-484/02-24-1</t>
  </si>
  <si>
    <t>Zagreb, 12.12.2024.god.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</si>
</sst>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8"/>
      <color rgb="FF3F3F3F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3F3F3F"/>
      </right>
      <top style="double">
        <color indexed="64"/>
      </top>
      <bottom/>
      <diagonal/>
    </border>
    <border>
      <left style="thin">
        <color rgb="FF3F3F3F"/>
      </left>
      <right/>
      <top style="double">
        <color indexed="64"/>
      </top>
      <bottom style="thin">
        <color indexed="64"/>
      </bottom>
      <diagonal/>
    </border>
    <border>
      <left/>
      <right style="thin">
        <color rgb="FF3F3F3F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2" borderId="18" applyNumberFormat="0" applyAlignment="0" applyProtection="0"/>
  </cellStyleXfs>
  <cellXfs count="1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5" xfId="0" applyFont="1" applyBorder="1"/>
    <xf numFmtId="0" fontId="1" fillId="0" borderId="2" xfId="0" applyFont="1" applyBorder="1"/>
    <xf numFmtId="4" fontId="1" fillId="0" borderId="5" xfId="0" applyNumberFormat="1" applyFont="1" applyBorder="1"/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4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4" fontId="2" fillId="0" borderId="11" xfId="0" applyNumberFormat="1" applyFont="1" applyBorder="1"/>
    <xf numFmtId="0" fontId="1" fillId="0" borderId="11" xfId="0" applyFont="1" applyBorder="1"/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4" fontId="2" fillId="0" borderId="13" xfId="0" applyNumberFormat="1" applyFont="1" applyBorder="1"/>
    <xf numFmtId="0" fontId="0" fillId="0" borderId="0" xfId="0" applyProtection="1"/>
    <xf numFmtId="4" fontId="1" fillId="0" borderId="5" xfId="0" applyNumberFormat="1" applyFont="1" applyBorder="1" applyProtection="1"/>
    <xf numFmtId="0" fontId="0" fillId="0" borderId="0" xfId="0" applyAlignment="1">
      <alignment horizontal="left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5" fillId="2" borderId="18" xfId="1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5" fillId="2" borderId="18" xfId="1" applyFont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5" fillId="2" borderId="19" xfId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5" fillId="2" borderId="21" xfId="1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/>
    </xf>
    <xf numFmtId="0" fontId="5" fillId="2" borderId="18" xfId="1" applyFont="1" applyAlignment="1">
      <alignment horizontal="center" vertical="center"/>
    </xf>
    <xf numFmtId="0" fontId="5" fillId="2" borderId="18" xfId="1" applyFont="1" applyAlignment="1">
      <alignment horizontal="center" vertical="center" wrapText="1"/>
    </xf>
    <xf numFmtId="0" fontId="5" fillId="2" borderId="18" xfId="1" applyFont="1" applyAlignment="1" applyProtection="1">
      <alignment horizontal="center" vertical="top" wrapText="1"/>
    </xf>
    <xf numFmtId="0" fontId="5" fillId="2" borderId="18" xfId="1" applyFont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" fontId="0" fillId="0" borderId="0" xfId="0" applyNumberFormat="1"/>
    <xf numFmtId="4" fontId="0" fillId="0" borderId="0" xfId="0" applyNumberFormat="1" applyProtection="1"/>
    <xf numFmtId="4" fontId="2" fillId="0" borderId="1" xfId="0" applyNumberFormat="1" applyFont="1" applyFill="1" applyBorder="1"/>
    <xf numFmtId="4" fontId="2" fillId="3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/>
    <xf numFmtId="4" fontId="1" fillId="0" borderId="0" xfId="0" applyNumberFormat="1" applyFont="1" applyBorder="1"/>
    <xf numFmtId="4" fontId="7" fillId="0" borderId="1" xfId="0" applyNumberFormat="1" applyFont="1" applyBorder="1"/>
    <xf numFmtId="4" fontId="7" fillId="0" borderId="13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5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5" xfId="0" applyNumberFormat="1" applyFont="1" applyBorder="1" applyAlignment="1" applyProtection="1">
      <alignment horizontal="right"/>
    </xf>
    <xf numFmtId="0" fontId="1" fillId="0" borderId="3" xfId="0" applyFont="1" applyBorder="1" applyAlignment="1"/>
    <xf numFmtId="0" fontId="0" fillId="0" borderId="0" xfId="0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/>
    <xf numFmtId="0" fontId="0" fillId="0" borderId="0" xfId="0" applyBorder="1"/>
    <xf numFmtId="4" fontId="7" fillId="0" borderId="5" xfId="0" applyNumberFormat="1" applyFont="1" applyBorder="1" applyProtection="1"/>
    <xf numFmtId="4" fontId="7" fillId="0" borderId="0" xfId="0" applyNumberFormat="1" applyFont="1"/>
    <xf numFmtId="0" fontId="5" fillId="2" borderId="18" xfId="1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2" borderId="18" xfId="1" applyFont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" fontId="1" fillId="0" borderId="2" xfId="0" applyNumberFormat="1" applyFont="1" applyBorder="1" applyAlignment="1">
      <alignment horizontal="left"/>
    </xf>
    <xf numFmtId="4" fontId="1" fillId="0" borderId="3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left"/>
    </xf>
    <xf numFmtId="0" fontId="5" fillId="2" borderId="22" xfId="1" applyFont="1" applyBorder="1" applyAlignment="1">
      <alignment horizontal="center"/>
    </xf>
    <xf numFmtId="0" fontId="5" fillId="2" borderId="23" xfId="1" applyFont="1" applyBorder="1" applyAlignment="1">
      <alignment horizontal="center"/>
    </xf>
    <xf numFmtId="0" fontId="5" fillId="2" borderId="24" xfId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5" fillId="2" borderId="25" xfId="1" applyFont="1" applyBorder="1" applyAlignment="1">
      <alignment horizontal="center" vertical="top"/>
    </xf>
    <xf numFmtId="0" fontId="5" fillId="2" borderId="20" xfId="1" applyFont="1" applyBorder="1" applyAlignment="1">
      <alignment horizontal="center" vertical="top"/>
    </xf>
    <xf numFmtId="0" fontId="5" fillId="2" borderId="26" xfId="1" applyFont="1" applyBorder="1" applyAlignment="1">
      <alignment horizontal="center" vertical="top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3" borderId="1" xfId="0" applyFont="1" applyFill="1" applyBorder="1"/>
    <xf numFmtId="0" fontId="1" fillId="3" borderId="0" xfId="0" applyFont="1" applyFill="1" applyBorder="1"/>
  </cellXfs>
  <cellStyles count="2">
    <cellStyle name="Izlaz" xfId="1" builtinId="2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zoomScaleNormal="100" workbookViewId="0">
      <selection activeCell="H15" sqref="H15"/>
    </sheetView>
  </sheetViews>
  <sheetFormatPr defaultRowHeight="15" x14ac:dyDescent="0.25"/>
  <cols>
    <col min="1" max="1" width="5.5703125" customWidth="1"/>
    <col min="2" max="2" width="8.28515625" customWidth="1"/>
    <col min="4" max="4" width="16.140625" customWidth="1"/>
    <col min="5" max="5" width="26.7109375" customWidth="1"/>
    <col min="6" max="7" width="10.7109375" customWidth="1"/>
    <col min="8" max="8" width="15.140625" customWidth="1"/>
    <col min="9" max="9" width="10" customWidth="1"/>
    <col min="10" max="10" width="8.85546875" customWidth="1"/>
    <col min="11" max="11" width="9.28515625" customWidth="1"/>
  </cols>
  <sheetData>
    <row r="1" spans="1:12" x14ac:dyDescent="0.25">
      <c r="A1" s="2" t="s">
        <v>219</v>
      </c>
      <c r="B1" s="2"/>
      <c r="E1" s="39"/>
    </row>
    <row r="2" spans="1:12" ht="24" customHeight="1" x14ac:dyDescent="0.25">
      <c r="A2" s="100" t="s">
        <v>97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2" ht="33.75" customHeight="1" thickBot="1" x14ac:dyDescent="0.3">
      <c r="A3" s="8" t="s">
        <v>0</v>
      </c>
      <c r="B3" s="9" t="s">
        <v>87</v>
      </c>
      <c r="C3" s="46" t="s">
        <v>88</v>
      </c>
      <c r="D3" s="22" t="s">
        <v>50</v>
      </c>
      <c r="E3" s="22" t="s">
        <v>51</v>
      </c>
      <c r="F3" s="13" t="s">
        <v>187</v>
      </c>
      <c r="G3" s="13" t="s">
        <v>188</v>
      </c>
      <c r="H3" s="13" t="s">
        <v>89</v>
      </c>
      <c r="I3" s="14" t="s">
        <v>90</v>
      </c>
      <c r="J3" s="13" t="s">
        <v>91</v>
      </c>
      <c r="K3" s="13" t="s">
        <v>92</v>
      </c>
      <c r="L3" s="67" t="s">
        <v>223</v>
      </c>
    </row>
    <row r="4" spans="1:12" ht="10.5" customHeight="1" thickTop="1" x14ac:dyDescent="0.25">
      <c r="A4" s="47">
        <v>1</v>
      </c>
      <c r="B4" s="47">
        <v>2</v>
      </c>
      <c r="C4" s="47">
        <v>3</v>
      </c>
      <c r="D4" s="47">
        <v>4</v>
      </c>
      <c r="E4" s="47">
        <v>5</v>
      </c>
      <c r="F4" s="53">
        <v>6</v>
      </c>
      <c r="G4" s="47">
        <v>7</v>
      </c>
      <c r="H4" s="47">
        <v>8</v>
      </c>
      <c r="I4" s="47">
        <v>9</v>
      </c>
      <c r="J4" s="47">
        <v>11</v>
      </c>
      <c r="K4" s="47">
        <v>12</v>
      </c>
      <c r="L4" s="99">
        <v>13</v>
      </c>
    </row>
    <row r="5" spans="1:12" x14ac:dyDescent="0.25">
      <c r="A5" s="3"/>
      <c r="B5" s="3"/>
      <c r="C5" s="4"/>
      <c r="D5" s="6" t="s">
        <v>2</v>
      </c>
      <c r="E5" s="45"/>
      <c r="F5" s="7"/>
      <c r="G5" s="4"/>
      <c r="H5" s="4"/>
      <c r="I5" s="4"/>
      <c r="K5" s="4"/>
      <c r="L5" s="4"/>
    </row>
    <row r="6" spans="1:12" x14ac:dyDescent="0.25">
      <c r="A6" s="16">
        <v>1</v>
      </c>
      <c r="B6" s="16" t="s">
        <v>128</v>
      </c>
      <c r="C6" s="16">
        <v>3221</v>
      </c>
      <c r="D6" s="42" t="s">
        <v>53</v>
      </c>
      <c r="E6" s="45" t="s">
        <v>45</v>
      </c>
      <c r="F6" s="7">
        <v>2625</v>
      </c>
      <c r="G6" s="23">
        <v>2100</v>
      </c>
      <c r="H6" s="4" t="s">
        <v>119</v>
      </c>
      <c r="I6" s="4" t="s">
        <v>118</v>
      </c>
      <c r="J6" s="4"/>
      <c r="K6" s="4" t="s">
        <v>121</v>
      </c>
      <c r="L6" s="4" t="s">
        <v>224</v>
      </c>
    </row>
    <row r="7" spans="1:12" ht="23.25" x14ac:dyDescent="0.25">
      <c r="A7" s="16">
        <v>2</v>
      </c>
      <c r="B7" s="16" t="s">
        <v>129</v>
      </c>
      <c r="C7" s="16">
        <v>3221</v>
      </c>
      <c r="D7" s="65" t="s">
        <v>98</v>
      </c>
      <c r="E7" s="45" t="s">
        <v>46</v>
      </c>
      <c r="F7" s="7">
        <v>5500</v>
      </c>
      <c r="G7" s="23">
        <v>4400</v>
      </c>
      <c r="H7" s="133" t="s">
        <v>197</v>
      </c>
      <c r="I7" s="4"/>
      <c r="J7" s="4"/>
      <c r="K7" s="4"/>
      <c r="L7" s="4"/>
    </row>
    <row r="8" spans="1:12" x14ac:dyDescent="0.25">
      <c r="A8" s="16">
        <v>3</v>
      </c>
      <c r="B8" s="16" t="s">
        <v>130</v>
      </c>
      <c r="C8" s="16">
        <v>3221</v>
      </c>
      <c r="D8" s="43" t="s">
        <v>68</v>
      </c>
      <c r="E8" s="45" t="s">
        <v>3</v>
      </c>
      <c r="F8" s="7">
        <v>1500</v>
      </c>
      <c r="G8" s="23">
        <v>1200</v>
      </c>
      <c r="H8" s="133" t="s">
        <v>197</v>
      </c>
      <c r="I8" s="4"/>
      <c r="J8" s="4"/>
      <c r="K8" s="4"/>
      <c r="L8" s="4"/>
    </row>
    <row r="9" spans="1:12" ht="23.25" x14ac:dyDescent="0.25">
      <c r="A9" s="16">
        <v>4</v>
      </c>
      <c r="B9" s="16" t="s">
        <v>133</v>
      </c>
      <c r="C9" s="16" t="s">
        <v>213</v>
      </c>
      <c r="D9" s="20" t="s">
        <v>99</v>
      </c>
      <c r="E9" s="55" t="s">
        <v>93</v>
      </c>
      <c r="F9" s="7">
        <v>1000</v>
      </c>
      <c r="G9" s="23">
        <v>800</v>
      </c>
      <c r="H9" s="4" t="s">
        <v>119</v>
      </c>
      <c r="I9" s="4" t="s">
        <v>118</v>
      </c>
      <c r="J9" s="4"/>
      <c r="K9" s="4" t="s">
        <v>121</v>
      </c>
      <c r="L9" s="4" t="s">
        <v>224</v>
      </c>
    </row>
    <row r="10" spans="1:12" ht="23.25" x14ac:dyDescent="0.25">
      <c r="A10" s="16">
        <v>5</v>
      </c>
      <c r="B10" s="16" t="s">
        <v>136</v>
      </c>
      <c r="C10" s="16">
        <v>3221</v>
      </c>
      <c r="D10" s="66" t="s">
        <v>100</v>
      </c>
      <c r="E10" s="55" t="s">
        <v>94</v>
      </c>
      <c r="F10" s="7">
        <v>1825</v>
      </c>
      <c r="G10" s="23">
        <v>1460</v>
      </c>
      <c r="H10" s="4" t="s">
        <v>117</v>
      </c>
      <c r="I10" s="4"/>
      <c r="J10" s="95"/>
      <c r="K10" s="4"/>
      <c r="L10" s="4"/>
    </row>
    <row r="11" spans="1:12" x14ac:dyDescent="0.25">
      <c r="A11" s="16">
        <v>6</v>
      </c>
      <c r="B11" s="16" t="s">
        <v>137</v>
      </c>
      <c r="C11" s="16">
        <v>3221</v>
      </c>
      <c r="D11" s="43" t="s">
        <v>69</v>
      </c>
      <c r="E11" s="45" t="s">
        <v>47</v>
      </c>
      <c r="F11" s="7">
        <v>2500</v>
      </c>
      <c r="G11" s="23">
        <v>2000</v>
      </c>
      <c r="H11" s="4" t="s">
        <v>117</v>
      </c>
      <c r="I11" s="4"/>
      <c r="J11" s="4"/>
      <c r="K11" s="4"/>
      <c r="L11" s="4"/>
    </row>
    <row r="12" spans="1:12" x14ac:dyDescent="0.25">
      <c r="A12" s="16"/>
      <c r="B12" s="16"/>
      <c r="C12" s="17"/>
      <c r="D12" s="24" t="s">
        <v>1</v>
      </c>
      <c r="E12" s="24"/>
      <c r="F12" s="84">
        <f>SUM(F6:F11)</f>
        <v>14950</v>
      </c>
      <c r="G12" s="81">
        <f>SUM(G6:G11)</f>
        <v>11960</v>
      </c>
      <c r="H12" s="4"/>
      <c r="I12" s="4"/>
      <c r="J12" s="4"/>
      <c r="K12" s="4"/>
      <c r="L12" s="4"/>
    </row>
    <row r="13" spans="1:12" x14ac:dyDescent="0.25">
      <c r="A13" s="16"/>
      <c r="B13" s="16"/>
      <c r="C13" s="3"/>
      <c r="D13" s="43" t="s">
        <v>4</v>
      </c>
      <c r="E13" s="43"/>
      <c r="F13" s="23"/>
      <c r="G13" s="4"/>
      <c r="H13" s="4"/>
      <c r="I13" s="4"/>
      <c r="J13" s="4"/>
      <c r="K13" s="4"/>
      <c r="L13" s="4"/>
    </row>
    <row r="14" spans="1:12" x14ac:dyDescent="0.25">
      <c r="A14" s="16">
        <v>7</v>
      </c>
      <c r="B14" s="16" t="s">
        <v>138</v>
      </c>
      <c r="C14" s="16">
        <v>3222</v>
      </c>
      <c r="D14" s="85" t="s">
        <v>54</v>
      </c>
      <c r="E14" s="85" t="s">
        <v>194</v>
      </c>
      <c r="F14" s="7">
        <v>3750</v>
      </c>
      <c r="G14" s="23">
        <v>3000</v>
      </c>
      <c r="H14" s="4" t="s">
        <v>120</v>
      </c>
      <c r="I14" s="4" t="s">
        <v>118</v>
      </c>
      <c r="J14" s="4"/>
      <c r="K14" s="4" t="s">
        <v>196</v>
      </c>
      <c r="L14" s="4" t="s">
        <v>224</v>
      </c>
    </row>
    <row r="15" spans="1:12" x14ac:dyDescent="0.25">
      <c r="A15" s="16">
        <v>8</v>
      </c>
      <c r="B15" s="16" t="s">
        <v>139</v>
      </c>
      <c r="C15" s="16">
        <v>3222</v>
      </c>
      <c r="D15" s="43" t="s">
        <v>54</v>
      </c>
      <c r="E15" s="43" t="s">
        <v>195</v>
      </c>
      <c r="F15" s="7">
        <v>5250</v>
      </c>
      <c r="G15" s="23">
        <v>5000</v>
      </c>
      <c r="H15" s="133" t="s">
        <v>197</v>
      </c>
      <c r="I15" s="4"/>
      <c r="J15" s="4"/>
      <c r="K15" s="4"/>
      <c r="L15" s="4"/>
    </row>
    <row r="16" spans="1:12" x14ac:dyDescent="0.25">
      <c r="A16" s="16">
        <v>9</v>
      </c>
      <c r="B16" s="16" t="s">
        <v>140</v>
      </c>
      <c r="C16" s="16">
        <v>3222</v>
      </c>
      <c r="D16" s="43" t="s">
        <v>55</v>
      </c>
      <c r="E16" s="43" t="s">
        <v>207</v>
      </c>
      <c r="F16" s="7">
        <v>1375</v>
      </c>
      <c r="G16" s="23">
        <v>1100</v>
      </c>
      <c r="H16" s="4" t="s">
        <v>119</v>
      </c>
      <c r="I16" s="4" t="s">
        <v>118</v>
      </c>
      <c r="J16" s="4"/>
      <c r="K16" s="4" t="s">
        <v>121</v>
      </c>
      <c r="L16" s="4" t="s">
        <v>224</v>
      </c>
    </row>
    <row r="17" spans="1:12" x14ac:dyDescent="0.25">
      <c r="A17" s="16">
        <v>10</v>
      </c>
      <c r="B17" s="16" t="s">
        <v>141</v>
      </c>
      <c r="C17" s="16">
        <v>3222</v>
      </c>
      <c r="D17" s="43" t="s">
        <v>56</v>
      </c>
      <c r="E17" s="43" t="s">
        <v>5</v>
      </c>
      <c r="F17" s="7">
        <v>1250</v>
      </c>
      <c r="G17" s="23">
        <v>1000</v>
      </c>
      <c r="H17" s="4" t="s">
        <v>120</v>
      </c>
      <c r="I17" s="4" t="s">
        <v>118</v>
      </c>
      <c r="J17" s="4"/>
      <c r="K17" s="4" t="s">
        <v>121</v>
      </c>
      <c r="L17" s="4" t="s">
        <v>224</v>
      </c>
    </row>
    <row r="18" spans="1:12" x14ac:dyDescent="0.25">
      <c r="A18" s="16">
        <v>11</v>
      </c>
      <c r="B18" s="16" t="s">
        <v>142</v>
      </c>
      <c r="C18" s="16">
        <v>3222</v>
      </c>
      <c r="D18" s="43" t="s">
        <v>64</v>
      </c>
      <c r="E18" s="43" t="s">
        <v>6</v>
      </c>
      <c r="F18" s="7">
        <v>375</v>
      </c>
      <c r="G18" s="23">
        <v>300</v>
      </c>
      <c r="H18" s="4" t="s">
        <v>119</v>
      </c>
      <c r="I18" s="4" t="s">
        <v>118</v>
      </c>
      <c r="J18" s="4"/>
      <c r="K18" s="4" t="s">
        <v>121</v>
      </c>
      <c r="L18" s="4" t="s">
        <v>224</v>
      </c>
    </row>
    <row r="19" spans="1:12" x14ac:dyDescent="0.25">
      <c r="A19" s="16">
        <v>12</v>
      </c>
      <c r="B19" s="16" t="s">
        <v>143</v>
      </c>
      <c r="C19" s="16">
        <v>3222</v>
      </c>
      <c r="D19" s="43" t="s">
        <v>57</v>
      </c>
      <c r="E19" s="43" t="s">
        <v>7</v>
      </c>
      <c r="F19" s="7">
        <v>2250</v>
      </c>
      <c r="G19" s="23">
        <v>1800</v>
      </c>
      <c r="H19" s="4" t="s">
        <v>120</v>
      </c>
      <c r="I19" s="4" t="s">
        <v>118</v>
      </c>
      <c r="J19" s="4"/>
      <c r="K19" s="4" t="s">
        <v>121</v>
      </c>
      <c r="L19" s="4" t="s">
        <v>224</v>
      </c>
    </row>
    <row r="20" spans="1:12" x14ac:dyDescent="0.25">
      <c r="A20" s="16">
        <v>13</v>
      </c>
      <c r="B20" s="16" t="s">
        <v>144</v>
      </c>
      <c r="C20" s="16">
        <v>3222</v>
      </c>
      <c r="D20" s="43" t="s">
        <v>58</v>
      </c>
      <c r="E20" s="43" t="s">
        <v>8</v>
      </c>
      <c r="F20" s="7">
        <v>2375</v>
      </c>
      <c r="G20" s="23">
        <v>1900</v>
      </c>
      <c r="H20" s="4" t="s">
        <v>119</v>
      </c>
      <c r="I20" s="4" t="s">
        <v>118</v>
      </c>
      <c r="J20" s="4"/>
      <c r="K20" s="4" t="s">
        <v>121</v>
      </c>
      <c r="L20" s="4" t="s">
        <v>224</v>
      </c>
    </row>
    <row r="21" spans="1:12" x14ac:dyDescent="0.25">
      <c r="A21" s="16">
        <v>14</v>
      </c>
      <c r="B21" s="16" t="s">
        <v>145</v>
      </c>
      <c r="C21" s="16">
        <v>3222</v>
      </c>
      <c r="D21" s="64" t="s">
        <v>101</v>
      </c>
      <c r="E21" s="43" t="s">
        <v>9</v>
      </c>
      <c r="F21" s="7">
        <v>1375</v>
      </c>
      <c r="G21" s="23">
        <v>1100</v>
      </c>
      <c r="H21" s="4" t="s">
        <v>120</v>
      </c>
      <c r="I21" s="4" t="s">
        <v>118</v>
      </c>
      <c r="J21" s="4"/>
      <c r="K21" s="4" t="s">
        <v>121</v>
      </c>
      <c r="L21" s="4" t="s">
        <v>224</v>
      </c>
    </row>
    <row r="22" spans="1:12" x14ac:dyDescent="0.25">
      <c r="A22" s="15">
        <v>15</v>
      </c>
      <c r="B22" s="15" t="s">
        <v>146</v>
      </c>
      <c r="C22" s="16">
        <v>3222</v>
      </c>
      <c r="D22" s="43" t="s">
        <v>83</v>
      </c>
      <c r="E22" s="43" t="s">
        <v>10</v>
      </c>
      <c r="F22" s="7">
        <v>4520</v>
      </c>
      <c r="G22" s="23">
        <v>4000</v>
      </c>
      <c r="H22" s="4" t="s">
        <v>120</v>
      </c>
      <c r="I22" s="4" t="s">
        <v>118</v>
      </c>
      <c r="J22" s="4"/>
      <c r="K22" s="4" t="s">
        <v>121</v>
      </c>
      <c r="L22" s="4" t="s">
        <v>224</v>
      </c>
    </row>
    <row r="23" spans="1:12" x14ac:dyDescent="0.25">
      <c r="A23" s="16">
        <v>16</v>
      </c>
      <c r="B23" s="16" t="s">
        <v>147</v>
      </c>
      <c r="C23" s="16">
        <v>3222</v>
      </c>
      <c r="D23" s="43" t="s">
        <v>70</v>
      </c>
      <c r="E23" s="43" t="s">
        <v>11</v>
      </c>
      <c r="F23" s="7">
        <v>3562.5</v>
      </c>
      <c r="G23" s="23">
        <v>2850</v>
      </c>
      <c r="H23" s="4" t="s">
        <v>119</v>
      </c>
      <c r="I23" s="4" t="s">
        <v>118</v>
      </c>
      <c r="J23" s="4"/>
      <c r="K23" s="4" t="s">
        <v>121</v>
      </c>
      <c r="L23" s="4" t="s">
        <v>224</v>
      </c>
    </row>
    <row r="24" spans="1:12" x14ac:dyDescent="0.25">
      <c r="A24" s="16">
        <v>17</v>
      </c>
      <c r="B24" s="16" t="s">
        <v>148</v>
      </c>
      <c r="C24" s="16">
        <v>3222</v>
      </c>
      <c r="D24" s="43" t="s">
        <v>75</v>
      </c>
      <c r="E24" s="43" t="s">
        <v>80</v>
      </c>
      <c r="F24" s="7">
        <v>2750</v>
      </c>
      <c r="G24" s="23">
        <v>2200</v>
      </c>
      <c r="H24" s="4" t="s">
        <v>120</v>
      </c>
      <c r="I24" s="4" t="s">
        <v>118</v>
      </c>
      <c r="J24" s="4"/>
      <c r="K24" s="4" t="s">
        <v>121</v>
      </c>
      <c r="L24" s="4" t="s">
        <v>224</v>
      </c>
    </row>
    <row r="25" spans="1:12" x14ac:dyDescent="0.25">
      <c r="A25" s="15">
        <v>18</v>
      </c>
      <c r="B25" s="15" t="s">
        <v>149</v>
      </c>
      <c r="C25" s="18">
        <v>3222</v>
      </c>
      <c r="D25" s="19" t="s">
        <v>84</v>
      </c>
      <c r="E25" s="19" t="s">
        <v>43</v>
      </c>
      <c r="F25" s="38">
        <v>7500</v>
      </c>
      <c r="G25" s="7">
        <v>6000</v>
      </c>
      <c r="H25" s="5" t="s">
        <v>119</v>
      </c>
      <c r="I25" s="5" t="s">
        <v>118</v>
      </c>
      <c r="J25" s="5"/>
      <c r="K25" s="5" t="s">
        <v>121</v>
      </c>
      <c r="L25" s="4" t="s">
        <v>224</v>
      </c>
    </row>
    <row r="26" spans="1:12" x14ac:dyDescent="0.25">
      <c r="A26" s="15">
        <v>19</v>
      </c>
      <c r="B26" s="15" t="s">
        <v>150</v>
      </c>
      <c r="C26" s="16">
        <v>3222</v>
      </c>
      <c r="D26" s="43" t="s">
        <v>71</v>
      </c>
      <c r="E26" s="43" t="s">
        <v>208</v>
      </c>
      <c r="F26" s="38">
        <v>1250</v>
      </c>
      <c r="G26" s="23">
        <v>1000</v>
      </c>
      <c r="H26" s="4" t="s">
        <v>120</v>
      </c>
      <c r="I26" s="4" t="s">
        <v>118</v>
      </c>
      <c r="J26" s="4"/>
      <c r="K26" s="4" t="s">
        <v>121</v>
      </c>
      <c r="L26" s="4" t="s">
        <v>224</v>
      </c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1">
    <mergeCell ref="A2:K2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0"/>
  <sheetViews>
    <sheetView zoomScaleNormal="100" workbookViewId="0">
      <selection activeCell="J24" sqref="J24"/>
    </sheetView>
  </sheetViews>
  <sheetFormatPr defaultRowHeight="15" x14ac:dyDescent="0.25"/>
  <cols>
    <col min="1" max="1" width="5.5703125" customWidth="1"/>
    <col min="2" max="2" width="9.7109375" customWidth="1"/>
    <col min="4" max="4" width="16.140625" customWidth="1"/>
    <col min="5" max="6" width="9.140625" style="39"/>
    <col min="7" max="7" width="4.7109375" style="39" customWidth="1"/>
    <col min="8" max="8" width="10.7109375" style="37" customWidth="1"/>
    <col min="9" max="9" width="10.7109375" customWidth="1"/>
    <col min="10" max="10" width="9.7109375" customWidth="1"/>
    <col min="11" max="11" width="10.7109375" customWidth="1"/>
    <col min="12" max="12" width="8" customWidth="1"/>
    <col min="13" max="13" width="8.5703125" customWidth="1"/>
  </cols>
  <sheetData>
    <row r="1" spans="1:18" ht="45.75" thickBot="1" x14ac:dyDescent="0.3">
      <c r="A1" s="8" t="s">
        <v>0</v>
      </c>
      <c r="B1" s="9" t="s">
        <v>87</v>
      </c>
      <c r="C1" s="46" t="s">
        <v>88</v>
      </c>
      <c r="D1" s="22" t="s">
        <v>50</v>
      </c>
      <c r="E1" s="102" t="s">
        <v>51</v>
      </c>
      <c r="F1" s="103"/>
      <c r="G1" s="104"/>
      <c r="H1" s="13" t="s">
        <v>189</v>
      </c>
      <c r="I1" s="13" t="s">
        <v>190</v>
      </c>
      <c r="J1" s="13" t="s">
        <v>89</v>
      </c>
      <c r="K1" s="14" t="s">
        <v>90</v>
      </c>
      <c r="L1" s="13" t="s">
        <v>91</v>
      </c>
      <c r="M1" s="13" t="s">
        <v>92</v>
      </c>
      <c r="N1" s="67" t="s">
        <v>223</v>
      </c>
    </row>
    <row r="2" spans="1:18" ht="12.75" customHeight="1" thickTop="1" x14ac:dyDescent="0.25">
      <c r="A2" s="60">
        <v>1</v>
      </c>
      <c r="B2" s="60">
        <v>2</v>
      </c>
      <c r="C2" s="61">
        <v>3</v>
      </c>
      <c r="D2" s="61">
        <v>4</v>
      </c>
      <c r="E2" s="108">
        <v>5</v>
      </c>
      <c r="F2" s="108"/>
      <c r="G2" s="108"/>
      <c r="H2" s="62">
        <v>6</v>
      </c>
      <c r="I2" s="63">
        <v>7</v>
      </c>
      <c r="J2" s="63">
        <v>8</v>
      </c>
      <c r="K2" s="63">
        <v>9</v>
      </c>
      <c r="L2" s="63">
        <v>11</v>
      </c>
      <c r="M2" s="63">
        <v>12</v>
      </c>
      <c r="N2" s="99">
        <v>13</v>
      </c>
    </row>
    <row r="3" spans="1:18" x14ac:dyDescent="0.25">
      <c r="A3" s="16">
        <v>20</v>
      </c>
      <c r="B3" s="16" t="s">
        <v>151</v>
      </c>
      <c r="C3" s="16">
        <v>3222</v>
      </c>
      <c r="D3" s="20" t="s">
        <v>104</v>
      </c>
      <c r="E3" s="105" t="s">
        <v>12</v>
      </c>
      <c r="F3" s="106"/>
      <c r="G3" s="107"/>
      <c r="H3" s="38">
        <v>4830</v>
      </c>
      <c r="I3" s="23">
        <v>4600</v>
      </c>
      <c r="J3" s="4" t="s">
        <v>120</v>
      </c>
      <c r="K3" s="4" t="s">
        <v>118</v>
      </c>
      <c r="L3" s="4"/>
      <c r="M3" s="4" t="s">
        <v>121</v>
      </c>
      <c r="N3" s="4" t="s">
        <v>224</v>
      </c>
    </row>
    <row r="4" spans="1:18" x14ac:dyDescent="0.25">
      <c r="A4" s="16">
        <v>21</v>
      </c>
      <c r="B4" s="16" t="s">
        <v>135</v>
      </c>
      <c r="C4" s="16">
        <v>3222</v>
      </c>
      <c r="D4" s="20" t="s">
        <v>102</v>
      </c>
      <c r="E4" s="105" t="s">
        <v>13</v>
      </c>
      <c r="F4" s="106"/>
      <c r="G4" s="107"/>
      <c r="H4" s="91">
        <v>8400</v>
      </c>
      <c r="I4" s="23">
        <v>8000</v>
      </c>
      <c r="J4" s="4" t="s">
        <v>120</v>
      </c>
      <c r="K4" s="4" t="s">
        <v>118</v>
      </c>
      <c r="L4" s="4"/>
      <c r="M4" s="4" t="s">
        <v>121</v>
      </c>
      <c r="N4" s="4" t="s">
        <v>224</v>
      </c>
    </row>
    <row r="5" spans="1:18" x14ac:dyDescent="0.25">
      <c r="A5" s="16">
        <v>22</v>
      </c>
      <c r="B5" s="16" t="s">
        <v>152</v>
      </c>
      <c r="C5" s="16">
        <v>3222</v>
      </c>
      <c r="D5" s="20" t="s">
        <v>61</v>
      </c>
      <c r="E5" s="105" t="s">
        <v>215</v>
      </c>
      <c r="F5" s="106"/>
      <c r="G5" s="107"/>
      <c r="H5" s="38">
        <v>1875</v>
      </c>
      <c r="I5" s="88">
        <v>1500</v>
      </c>
      <c r="J5" s="4" t="s">
        <v>119</v>
      </c>
      <c r="K5" s="4" t="s">
        <v>118</v>
      </c>
      <c r="L5" s="4"/>
      <c r="M5" s="4" t="s">
        <v>121</v>
      </c>
      <c r="N5" s="4" t="s">
        <v>224</v>
      </c>
    </row>
    <row r="6" spans="1:18" x14ac:dyDescent="0.25">
      <c r="A6" s="16">
        <v>23</v>
      </c>
      <c r="B6" s="16" t="s">
        <v>153</v>
      </c>
      <c r="C6" s="26">
        <v>3222</v>
      </c>
      <c r="D6" s="43" t="s">
        <v>62</v>
      </c>
      <c r="E6" s="105" t="s">
        <v>216</v>
      </c>
      <c r="F6" s="106"/>
      <c r="G6" s="107"/>
      <c r="H6" s="38">
        <v>2000</v>
      </c>
      <c r="I6" s="23">
        <v>1600</v>
      </c>
      <c r="J6" s="134" t="s">
        <v>197</v>
      </c>
      <c r="K6" s="4"/>
      <c r="L6" s="4"/>
      <c r="M6" s="4"/>
      <c r="N6" s="4"/>
      <c r="R6" s="4"/>
    </row>
    <row r="7" spans="1:18" x14ac:dyDescent="0.25">
      <c r="A7" s="16">
        <v>24</v>
      </c>
      <c r="B7" s="16" t="s">
        <v>154</v>
      </c>
      <c r="C7" s="16">
        <v>3222</v>
      </c>
      <c r="D7" s="43" t="s">
        <v>103</v>
      </c>
      <c r="E7" s="105" t="s">
        <v>198</v>
      </c>
      <c r="F7" s="106"/>
      <c r="G7" s="107"/>
      <c r="H7" s="38">
        <v>2467.5</v>
      </c>
      <c r="I7" s="23">
        <v>2350</v>
      </c>
      <c r="J7" s="4" t="s">
        <v>120</v>
      </c>
      <c r="K7" s="4" t="s">
        <v>118</v>
      </c>
      <c r="L7" s="4"/>
      <c r="M7" s="4" t="s">
        <v>196</v>
      </c>
      <c r="N7" s="4" t="s">
        <v>224</v>
      </c>
    </row>
    <row r="8" spans="1:18" x14ac:dyDescent="0.25">
      <c r="A8" s="16">
        <v>25</v>
      </c>
      <c r="B8" s="16" t="s">
        <v>155</v>
      </c>
      <c r="C8" s="16">
        <v>3222</v>
      </c>
      <c r="D8" s="43" t="s">
        <v>65</v>
      </c>
      <c r="E8" s="105" t="s">
        <v>81</v>
      </c>
      <c r="F8" s="106"/>
      <c r="G8" s="107"/>
      <c r="H8" s="38">
        <v>1062.5</v>
      </c>
      <c r="I8" s="23">
        <v>850</v>
      </c>
      <c r="J8" s="4" t="s">
        <v>119</v>
      </c>
      <c r="K8" s="4" t="s">
        <v>118</v>
      </c>
      <c r="L8" s="4"/>
      <c r="M8" s="4" t="s">
        <v>121</v>
      </c>
      <c r="N8" s="4" t="s">
        <v>224</v>
      </c>
    </row>
    <row r="9" spans="1:18" x14ac:dyDescent="0.25">
      <c r="A9" s="16">
        <v>26</v>
      </c>
      <c r="B9" s="16" t="s">
        <v>156</v>
      </c>
      <c r="C9" s="16">
        <v>3222</v>
      </c>
      <c r="D9" s="43" t="s">
        <v>85</v>
      </c>
      <c r="E9" s="105" t="s">
        <v>82</v>
      </c>
      <c r="F9" s="106"/>
      <c r="G9" s="107"/>
      <c r="H9" s="38">
        <v>875</v>
      </c>
      <c r="I9" s="23">
        <v>700</v>
      </c>
      <c r="J9" s="4" t="s">
        <v>119</v>
      </c>
      <c r="K9" s="4" t="s">
        <v>118</v>
      </c>
      <c r="L9" s="4"/>
      <c r="M9" s="4" t="s">
        <v>121</v>
      </c>
      <c r="N9" s="4" t="s">
        <v>224</v>
      </c>
    </row>
    <row r="10" spans="1:18" x14ac:dyDescent="0.25">
      <c r="A10" s="16">
        <v>27</v>
      </c>
      <c r="B10" s="16" t="s">
        <v>157</v>
      </c>
      <c r="C10" s="16">
        <v>3222</v>
      </c>
      <c r="D10" s="43" t="s">
        <v>72</v>
      </c>
      <c r="E10" s="105" t="s">
        <v>14</v>
      </c>
      <c r="F10" s="106"/>
      <c r="G10" s="107"/>
      <c r="H10" s="38">
        <v>2767.1</v>
      </c>
      <c r="I10" s="23">
        <v>2213.6799999999998</v>
      </c>
      <c r="J10" s="4" t="s">
        <v>120</v>
      </c>
      <c r="K10" s="4" t="s">
        <v>118</v>
      </c>
      <c r="L10" s="4"/>
      <c r="M10" s="4" t="s">
        <v>121</v>
      </c>
      <c r="N10" s="4" t="s">
        <v>224</v>
      </c>
    </row>
    <row r="11" spans="1:18" x14ac:dyDescent="0.25">
      <c r="A11" s="16">
        <v>28</v>
      </c>
      <c r="B11" s="16" t="s">
        <v>158</v>
      </c>
      <c r="C11" s="16">
        <v>3222</v>
      </c>
      <c r="D11" s="43" t="s">
        <v>105</v>
      </c>
      <c r="E11" s="105" t="s">
        <v>15</v>
      </c>
      <c r="F11" s="106"/>
      <c r="G11" s="107"/>
      <c r="H11" s="38">
        <v>4410</v>
      </c>
      <c r="I11" s="23">
        <v>4200</v>
      </c>
      <c r="J11" s="4" t="s">
        <v>120</v>
      </c>
      <c r="K11" s="4" t="s">
        <v>118</v>
      </c>
      <c r="L11" s="4"/>
      <c r="M11" s="4" t="s">
        <v>121</v>
      </c>
      <c r="N11" s="4" t="s">
        <v>224</v>
      </c>
    </row>
    <row r="12" spans="1:18" x14ac:dyDescent="0.25">
      <c r="A12" s="16">
        <v>29</v>
      </c>
      <c r="B12" s="16" t="s">
        <v>159</v>
      </c>
      <c r="C12" s="16">
        <v>3222</v>
      </c>
      <c r="D12" s="43" t="s">
        <v>218</v>
      </c>
      <c r="E12" s="105" t="s">
        <v>217</v>
      </c>
      <c r="F12" s="106"/>
      <c r="G12" s="107"/>
      <c r="H12" s="38">
        <v>2375</v>
      </c>
      <c r="I12" s="23">
        <v>1900</v>
      </c>
      <c r="J12" s="4" t="s">
        <v>120</v>
      </c>
      <c r="K12" s="4" t="s">
        <v>118</v>
      </c>
      <c r="L12" s="4"/>
      <c r="M12" s="4" t="s">
        <v>121</v>
      </c>
      <c r="N12" s="4" t="s">
        <v>224</v>
      </c>
    </row>
    <row r="13" spans="1:18" x14ac:dyDescent="0.25">
      <c r="A13" s="16">
        <v>30</v>
      </c>
      <c r="B13" s="16" t="s">
        <v>161</v>
      </c>
      <c r="C13" s="16">
        <v>3222</v>
      </c>
      <c r="D13" s="43" t="s">
        <v>73</v>
      </c>
      <c r="E13" s="105" t="s">
        <v>44</v>
      </c>
      <c r="F13" s="106"/>
      <c r="G13" s="107"/>
      <c r="H13" s="38">
        <v>2875</v>
      </c>
      <c r="I13" s="23">
        <v>2300</v>
      </c>
      <c r="J13" s="4" t="s">
        <v>120</v>
      </c>
      <c r="K13" s="4" t="s">
        <v>118</v>
      </c>
      <c r="L13" s="4"/>
      <c r="M13" s="4" t="s">
        <v>121</v>
      </c>
      <c r="N13" s="4" t="s">
        <v>224</v>
      </c>
    </row>
    <row r="14" spans="1:18" x14ac:dyDescent="0.25">
      <c r="A14" s="16">
        <v>31</v>
      </c>
      <c r="B14" s="16" t="s">
        <v>162</v>
      </c>
      <c r="C14" s="16">
        <v>3222</v>
      </c>
      <c r="D14" s="43" t="s">
        <v>66</v>
      </c>
      <c r="E14" s="105" t="s">
        <v>199</v>
      </c>
      <c r="F14" s="106"/>
      <c r="G14" s="107"/>
      <c r="H14" s="38">
        <v>8400</v>
      </c>
      <c r="I14" s="23">
        <v>8000</v>
      </c>
      <c r="J14" s="133" t="s">
        <v>197</v>
      </c>
      <c r="K14" s="4"/>
      <c r="L14" s="4"/>
      <c r="M14" s="4"/>
      <c r="N14" s="4"/>
    </row>
    <row r="15" spans="1:18" x14ac:dyDescent="0.25">
      <c r="A15" s="16">
        <v>32</v>
      </c>
      <c r="B15" s="16" t="s">
        <v>163</v>
      </c>
      <c r="C15" s="16">
        <v>3222</v>
      </c>
      <c r="D15" s="85" t="s">
        <v>66</v>
      </c>
      <c r="E15" s="85"/>
      <c r="F15" s="86" t="s">
        <v>199</v>
      </c>
      <c r="G15" s="87"/>
      <c r="H15" s="38">
        <v>2345.9</v>
      </c>
      <c r="I15" s="23">
        <v>2234.19</v>
      </c>
      <c r="J15" s="4" t="s">
        <v>120</v>
      </c>
      <c r="K15" s="4" t="s">
        <v>118</v>
      </c>
      <c r="L15" s="4"/>
      <c r="M15" s="4" t="s">
        <v>196</v>
      </c>
      <c r="N15" s="4" t="s">
        <v>224</v>
      </c>
    </row>
    <row r="16" spans="1:18" x14ac:dyDescent="0.25">
      <c r="A16" s="16">
        <v>33</v>
      </c>
      <c r="B16" s="16" t="s">
        <v>131</v>
      </c>
      <c r="C16" s="16">
        <v>3222</v>
      </c>
      <c r="D16" s="64" t="s">
        <v>60</v>
      </c>
      <c r="E16" s="105" t="s">
        <v>200</v>
      </c>
      <c r="F16" s="106"/>
      <c r="G16" s="107"/>
      <c r="H16" s="38">
        <v>9030</v>
      </c>
      <c r="I16" s="23">
        <v>8600</v>
      </c>
      <c r="J16" s="133" t="s">
        <v>197</v>
      </c>
      <c r="K16" s="4"/>
      <c r="L16" s="4"/>
      <c r="M16" s="4"/>
      <c r="N16" s="4"/>
    </row>
    <row r="17" spans="1:19" x14ac:dyDescent="0.25">
      <c r="A17" s="16">
        <v>34</v>
      </c>
      <c r="B17" s="16" t="s">
        <v>164</v>
      </c>
      <c r="C17" s="16">
        <v>3222</v>
      </c>
      <c r="D17" s="43" t="s">
        <v>59</v>
      </c>
      <c r="E17" s="105" t="s">
        <v>201</v>
      </c>
      <c r="F17" s="106"/>
      <c r="G17" s="107"/>
      <c r="H17" s="38">
        <v>1050</v>
      </c>
      <c r="I17" s="23">
        <v>1000</v>
      </c>
      <c r="J17" s="4" t="s">
        <v>120</v>
      </c>
      <c r="K17" s="4" t="s">
        <v>118</v>
      </c>
      <c r="L17" s="4"/>
      <c r="M17" s="4" t="s">
        <v>121</v>
      </c>
      <c r="N17" s="4" t="s">
        <v>224</v>
      </c>
    </row>
    <row r="18" spans="1:19" x14ac:dyDescent="0.25">
      <c r="A18" s="16">
        <v>35</v>
      </c>
      <c r="B18" s="16" t="s">
        <v>165</v>
      </c>
      <c r="C18" s="16">
        <v>3222</v>
      </c>
      <c r="D18" s="85" t="s">
        <v>59</v>
      </c>
      <c r="E18" s="85"/>
      <c r="F18" s="86" t="s">
        <v>201</v>
      </c>
      <c r="G18" s="87"/>
      <c r="H18" s="38">
        <v>5040</v>
      </c>
      <c r="I18" s="23">
        <v>4800</v>
      </c>
      <c r="J18" s="133" t="s">
        <v>197</v>
      </c>
      <c r="K18" s="4"/>
      <c r="L18" s="4"/>
      <c r="M18" s="4"/>
      <c r="N18" s="4"/>
    </row>
    <row r="19" spans="1:19" x14ac:dyDescent="0.25">
      <c r="A19" s="16">
        <v>36</v>
      </c>
      <c r="B19" s="16" t="s">
        <v>166</v>
      </c>
      <c r="C19" s="16">
        <v>3222</v>
      </c>
      <c r="D19" s="43" t="s">
        <v>74</v>
      </c>
      <c r="E19" s="105" t="s">
        <v>202</v>
      </c>
      <c r="F19" s="106"/>
      <c r="G19" s="107"/>
      <c r="H19" s="38">
        <v>2500</v>
      </c>
      <c r="I19" s="88">
        <v>2000</v>
      </c>
      <c r="J19" s="4" t="s">
        <v>120</v>
      </c>
      <c r="K19" s="4" t="s">
        <v>118</v>
      </c>
      <c r="L19" s="4"/>
      <c r="M19" s="4" t="s">
        <v>121</v>
      </c>
      <c r="N19" s="4" t="s">
        <v>224</v>
      </c>
    </row>
    <row r="20" spans="1:19" x14ac:dyDescent="0.25">
      <c r="A20" s="16">
        <v>37</v>
      </c>
      <c r="B20" s="16" t="s">
        <v>167</v>
      </c>
      <c r="C20" s="16">
        <v>3222</v>
      </c>
      <c r="D20" s="85" t="s">
        <v>74</v>
      </c>
      <c r="E20" s="85"/>
      <c r="F20" s="86" t="s">
        <v>203</v>
      </c>
      <c r="G20" s="87"/>
      <c r="H20" s="38">
        <v>5000</v>
      </c>
      <c r="I20" s="23">
        <v>4000</v>
      </c>
      <c r="J20" s="133" t="s">
        <v>197</v>
      </c>
      <c r="K20" s="4"/>
      <c r="L20" s="4"/>
      <c r="M20" s="4"/>
      <c r="N20" s="4"/>
    </row>
    <row r="21" spans="1:19" x14ac:dyDescent="0.25">
      <c r="A21" s="16">
        <v>38</v>
      </c>
      <c r="B21" s="16" t="s">
        <v>205</v>
      </c>
      <c r="C21" s="16">
        <v>3222</v>
      </c>
      <c r="D21" s="43" t="s">
        <v>67</v>
      </c>
      <c r="E21" s="105" t="s">
        <v>16</v>
      </c>
      <c r="F21" s="106"/>
      <c r="G21" s="107"/>
      <c r="H21" s="38">
        <v>2415</v>
      </c>
      <c r="I21" s="23">
        <v>2300</v>
      </c>
      <c r="J21" s="4" t="s">
        <v>120</v>
      </c>
      <c r="K21" s="4" t="s">
        <v>118</v>
      </c>
      <c r="L21" s="4"/>
      <c r="M21" s="4" t="s">
        <v>121</v>
      </c>
      <c r="N21" s="4" t="s">
        <v>224</v>
      </c>
    </row>
    <row r="22" spans="1:19" x14ac:dyDescent="0.25">
      <c r="A22" s="16">
        <v>39</v>
      </c>
      <c r="B22" s="16" t="s">
        <v>168</v>
      </c>
      <c r="C22" s="16">
        <v>3222</v>
      </c>
      <c r="D22" s="43" t="s">
        <v>63</v>
      </c>
      <c r="E22" s="105" t="s">
        <v>204</v>
      </c>
      <c r="F22" s="106"/>
      <c r="G22" s="107"/>
      <c r="H22" s="38">
        <v>11012</v>
      </c>
      <c r="I22" s="23">
        <v>9157.8700000000008</v>
      </c>
      <c r="J22" s="133" t="s">
        <v>197</v>
      </c>
      <c r="K22" s="4"/>
      <c r="L22" s="4"/>
      <c r="M22" s="4"/>
      <c r="N22" s="4"/>
      <c r="Q22" s="93"/>
    </row>
    <row r="23" spans="1:19" x14ac:dyDescent="0.25">
      <c r="A23" s="16">
        <v>40</v>
      </c>
      <c r="B23" s="16" t="s">
        <v>160</v>
      </c>
      <c r="C23" s="16">
        <v>3222</v>
      </c>
      <c r="D23" s="89" t="s">
        <v>210</v>
      </c>
      <c r="E23" s="41"/>
      <c r="F23" s="92" t="s">
        <v>209</v>
      </c>
      <c r="G23" s="90"/>
      <c r="H23" s="38">
        <v>3500</v>
      </c>
      <c r="I23" s="23">
        <v>2800</v>
      </c>
      <c r="J23" s="133" t="s">
        <v>197</v>
      </c>
      <c r="K23" s="4"/>
      <c r="L23" s="4"/>
      <c r="M23" s="4"/>
      <c r="N23" s="4"/>
    </row>
    <row r="24" spans="1:19" x14ac:dyDescent="0.25">
      <c r="A24" s="16">
        <v>41</v>
      </c>
      <c r="B24" s="16" t="s">
        <v>220</v>
      </c>
      <c r="C24" s="16">
        <v>3222</v>
      </c>
      <c r="D24" s="43" t="s">
        <v>86</v>
      </c>
      <c r="E24" s="105" t="s">
        <v>17</v>
      </c>
      <c r="F24" s="106"/>
      <c r="G24" s="107"/>
      <c r="H24" s="38">
        <v>1875</v>
      </c>
      <c r="I24" s="23">
        <v>1500</v>
      </c>
      <c r="J24" s="133" t="s">
        <v>197</v>
      </c>
      <c r="K24" s="4"/>
      <c r="L24" s="4"/>
      <c r="M24" s="4"/>
      <c r="N24" s="4"/>
    </row>
    <row r="25" spans="1:19" ht="23.25" x14ac:dyDescent="0.25">
      <c r="A25" s="16">
        <v>42</v>
      </c>
      <c r="B25" s="16" t="s">
        <v>206</v>
      </c>
      <c r="C25" s="16">
        <v>3222</v>
      </c>
      <c r="D25" s="54" t="s">
        <v>96</v>
      </c>
      <c r="E25" s="109" t="s">
        <v>95</v>
      </c>
      <c r="F25" s="106"/>
      <c r="G25" s="107"/>
      <c r="H25" s="38">
        <v>2312.5</v>
      </c>
      <c r="I25" s="23">
        <v>1850</v>
      </c>
      <c r="J25" s="4" t="s">
        <v>119</v>
      </c>
      <c r="K25" s="4" t="s">
        <v>118</v>
      </c>
      <c r="L25" s="4"/>
      <c r="M25" s="4" t="s">
        <v>121</v>
      </c>
      <c r="N25" s="4" t="s">
        <v>224</v>
      </c>
    </row>
    <row r="26" spans="1:19" x14ac:dyDescent="0.25">
      <c r="A26" s="15"/>
      <c r="B26" s="15"/>
      <c r="C26" s="17">
        <v>3222</v>
      </c>
      <c r="D26" s="21" t="s">
        <v>1</v>
      </c>
      <c r="E26" s="105"/>
      <c r="F26" s="106"/>
      <c r="G26" s="107"/>
      <c r="H26" s="97">
        <v>126000</v>
      </c>
      <c r="I26" s="98">
        <v>109705.74</v>
      </c>
      <c r="J26" s="4"/>
      <c r="K26" s="4"/>
      <c r="L26" s="4"/>
      <c r="M26" s="4"/>
      <c r="N26" s="57"/>
    </row>
    <row r="27" spans="1:19" x14ac:dyDescent="0.25">
      <c r="A27" s="16"/>
      <c r="B27" s="68"/>
      <c r="C27" s="16"/>
      <c r="D27" s="43"/>
      <c r="E27" s="105" t="s">
        <v>52</v>
      </c>
      <c r="F27" s="106"/>
      <c r="G27" s="107"/>
      <c r="H27" s="38"/>
      <c r="I27" s="23"/>
      <c r="J27" s="4"/>
      <c r="K27" s="4"/>
      <c r="L27" s="4"/>
      <c r="M27" s="4"/>
      <c r="N27" s="57"/>
    </row>
    <row r="28" spans="1:19" x14ac:dyDescent="0.25">
      <c r="A28" s="16">
        <v>43</v>
      </c>
      <c r="B28" s="68" t="s">
        <v>169</v>
      </c>
      <c r="C28" s="16">
        <v>3223</v>
      </c>
      <c r="D28" s="64" t="s">
        <v>106</v>
      </c>
      <c r="E28" s="105" t="s">
        <v>18</v>
      </c>
      <c r="F28" s="106"/>
      <c r="G28" s="107"/>
      <c r="H28" s="38">
        <v>16100</v>
      </c>
      <c r="I28" s="23">
        <v>14000</v>
      </c>
      <c r="J28" s="4" t="s">
        <v>120</v>
      </c>
      <c r="K28" s="4" t="s">
        <v>122</v>
      </c>
      <c r="L28" s="4"/>
      <c r="M28" s="4"/>
      <c r="N28" s="57"/>
      <c r="S28" s="57"/>
    </row>
    <row r="29" spans="1:19" x14ac:dyDescent="0.25">
      <c r="A29" s="16">
        <v>44</v>
      </c>
      <c r="B29" s="68" t="s">
        <v>169</v>
      </c>
      <c r="C29" s="16">
        <v>3223</v>
      </c>
      <c r="D29" s="43" t="s">
        <v>107</v>
      </c>
      <c r="E29" s="105" t="s">
        <v>19</v>
      </c>
      <c r="F29" s="106"/>
      <c r="G29" s="107"/>
      <c r="H29" s="38">
        <v>24300</v>
      </c>
      <c r="I29" s="23">
        <v>23100</v>
      </c>
      <c r="J29" s="4" t="s">
        <v>120</v>
      </c>
      <c r="K29" s="4" t="s">
        <v>122</v>
      </c>
      <c r="L29" s="4"/>
      <c r="M29" s="4"/>
      <c r="N29" s="57"/>
    </row>
    <row r="30" spans="1:19" x14ac:dyDescent="0.25">
      <c r="H30" s="76"/>
      <c r="I30" s="75"/>
    </row>
  </sheetData>
  <mergeCells count="25">
    <mergeCell ref="E11:G11"/>
    <mergeCell ref="E12:G12"/>
    <mergeCell ref="E14:G14"/>
    <mergeCell ref="E28:G28"/>
    <mergeCell ref="E29:G29"/>
    <mergeCell ref="E24:G24"/>
    <mergeCell ref="E25:G25"/>
    <mergeCell ref="E26:G26"/>
    <mergeCell ref="E27:G27"/>
    <mergeCell ref="E1:G1"/>
    <mergeCell ref="E22:G22"/>
    <mergeCell ref="E4:G4"/>
    <mergeCell ref="E5:G5"/>
    <mergeCell ref="E6:G6"/>
    <mergeCell ref="E2:G2"/>
    <mergeCell ref="E13:G13"/>
    <mergeCell ref="E16:G16"/>
    <mergeCell ref="E17:G17"/>
    <mergeCell ref="E19:G19"/>
    <mergeCell ref="E21:G21"/>
    <mergeCell ref="E7:G7"/>
    <mergeCell ref="E3:G3"/>
    <mergeCell ref="E8:G8"/>
    <mergeCell ref="E9:G9"/>
    <mergeCell ref="E10:G10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1"/>
  <sheetViews>
    <sheetView topLeftCell="A4" zoomScaleNormal="100" workbookViewId="0">
      <selection activeCell="B28" sqref="B28"/>
    </sheetView>
  </sheetViews>
  <sheetFormatPr defaultRowHeight="15" x14ac:dyDescent="0.25"/>
  <cols>
    <col min="1" max="1" width="5.5703125" customWidth="1"/>
    <col min="2" max="2" width="7.85546875" customWidth="1"/>
    <col min="4" max="4" width="16" customWidth="1"/>
    <col min="7" max="7" width="4.7109375" customWidth="1"/>
    <col min="8" max="9" width="10.7109375" customWidth="1"/>
    <col min="10" max="10" width="14.140625" customWidth="1"/>
    <col min="11" max="11" width="11" customWidth="1"/>
    <col min="12" max="12" width="8" customWidth="1"/>
    <col min="13" max="13" width="8.5703125" customWidth="1"/>
  </cols>
  <sheetData>
    <row r="1" spans="1:19" ht="35.25" thickBot="1" x14ac:dyDescent="0.3">
      <c r="A1" s="8" t="s">
        <v>0</v>
      </c>
      <c r="B1" s="9" t="s">
        <v>87</v>
      </c>
      <c r="C1" s="46" t="s">
        <v>88</v>
      </c>
      <c r="D1" s="22" t="s">
        <v>50</v>
      </c>
      <c r="E1" s="10" t="s">
        <v>51</v>
      </c>
      <c r="F1" s="11"/>
      <c r="G1" s="12"/>
      <c r="H1" s="13" t="s">
        <v>191</v>
      </c>
      <c r="I1" s="13" t="s">
        <v>190</v>
      </c>
      <c r="J1" s="13" t="s">
        <v>89</v>
      </c>
      <c r="K1" s="14" t="s">
        <v>90</v>
      </c>
      <c r="L1" s="13" t="s">
        <v>91</v>
      </c>
      <c r="M1" s="13" t="s">
        <v>92</v>
      </c>
      <c r="N1" s="67" t="s">
        <v>223</v>
      </c>
    </row>
    <row r="2" spans="1:19" ht="12" customHeight="1" thickTop="1" x14ac:dyDescent="0.25">
      <c r="A2" s="56">
        <v>1</v>
      </c>
      <c r="B2" s="56">
        <v>2</v>
      </c>
      <c r="C2" s="56">
        <v>3</v>
      </c>
      <c r="D2" s="56">
        <v>4</v>
      </c>
      <c r="E2" s="116">
        <v>5</v>
      </c>
      <c r="F2" s="117"/>
      <c r="G2" s="118"/>
      <c r="H2" s="56">
        <v>6</v>
      </c>
      <c r="I2" s="56">
        <v>7</v>
      </c>
      <c r="J2" s="56">
        <v>8</v>
      </c>
      <c r="K2" s="56">
        <v>9</v>
      </c>
      <c r="L2" s="56">
        <v>11</v>
      </c>
      <c r="M2" s="56">
        <v>12</v>
      </c>
      <c r="N2" s="99">
        <v>13</v>
      </c>
    </row>
    <row r="3" spans="1:19" x14ac:dyDescent="0.25">
      <c r="A3" s="16">
        <v>45</v>
      </c>
      <c r="B3" s="26" t="s">
        <v>221</v>
      </c>
      <c r="C3" s="26">
        <v>3223</v>
      </c>
      <c r="D3" s="26" t="s">
        <v>108</v>
      </c>
      <c r="E3" s="119" t="s">
        <v>20</v>
      </c>
      <c r="F3" s="119"/>
      <c r="G3" s="119"/>
      <c r="H3" s="23">
        <v>600</v>
      </c>
      <c r="I3" s="23">
        <v>480</v>
      </c>
      <c r="J3" s="4" t="s">
        <v>117</v>
      </c>
      <c r="K3" s="4" t="s">
        <v>118</v>
      </c>
      <c r="L3" s="57"/>
      <c r="M3" s="57"/>
      <c r="N3" s="4" t="s">
        <v>224</v>
      </c>
    </row>
    <row r="4" spans="1:19" x14ac:dyDescent="0.25">
      <c r="A4" s="16"/>
      <c r="B4" s="16"/>
      <c r="C4" s="59">
        <v>3223</v>
      </c>
      <c r="D4" s="21" t="s">
        <v>1</v>
      </c>
      <c r="E4" s="110"/>
      <c r="F4" s="111"/>
      <c r="G4" s="112"/>
      <c r="H4" s="83">
        <f>List2!H28+List2!H29+List3!H3</f>
        <v>41000</v>
      </c>
      <c r="I4" s="78">
        <f>List2!I28+List2!I29+List3!I3</f>
        <v>37580</v>
      </c>
      <c r="J4" s="4"/>
      <c r="K4" s="4"/>
      <c r="L4" s="4"/>
      <c r="M4" s="4"/>
      <c r="N4" s="4"/>
    </row>
    <row r="5" spans="1:19" x14ac:dyDescent="0.25">
      <c r="A5" s="16"/>
      <c r="B5" s="16"/>
      <c r="C5" s="16"/>
      <c r="D5" s="41"/>
      <c r="E5" s="110"/>
      <c r="F5" s="111"/>
      <c r="G5" s="112"/>
      <c r="H5" s="23"/>
      <c r="I5" s="23"/>
      <c r="J5" s="4"/>
      <c r="K5" s="4"/>
      <c r="L5" s="4"/>
      <c r="M5" s="4"/>
      <c r="N5" s="4"/>
    </row>
    <row r="6" spans="1:19" x14ac:dyDescent="0.25">
      <c r="A6" s="16">
        <v>46</v>
      </c>
      <c r="B6" s="16" t="s">
        <v>222</v>
      </c>
      <c r="C6" s="16">
        <v>3224</v>
      </c>
      <c r="D6" s="40"/>
      <c r="E6" s="110" t="s">
        <v>21</v>
      </c>
      <c r="F6" s="111"/>
      <c r="G6" s="112"/>
      <c r="H6" s="23">
        <v>17300</v>
      </c>
      <c r="I6" s="23">
        <v>13840</v>
      </c>
      <c r="J6" s="4" t="s">
        <v>119</v>
      </c>
      <c r="K6" s="4" t="s">
        <v>118</v>
      </c>
      <c r="L6" s="4"/>
      <c r="M6" s="23"/>
      <c r="N6" s="4" t="s">
        <v>224</v>
      </c>
    </row>
    <row r="7" spans="1:19" x14ac:dyDescent="0.25">
      <c r="A7" s="16">
        <v>47</v>
      </c>
      <c r="B7" s="16" t="s">
        <v>170</v>
      </c>
      <c r="C7" s="26">
        <v>3225</v>
      </c>
      <c r="D7" s="44"/>
      <c r="E7" s="110" t="s">
        <v>22</v>
      </c>
      <c r="F7" s="111"/>
      <c r="G7" s="112"/>
      <c r="H7" s="23">
        <v>10000</v>
      </c>
      <c r="I7" s="23">
        <v>8000</v>
      </c>
      <c r="J7" s="4" t="s">
        <v>117</v>
      </c>
      <c r="K7" s="4" t="s">
        <v>118</v>
      </c>
      <c r="L7" s="4"/>
      <c r="M7" s="4"/>
      <c r="N7" s="4" t="s">
        <v>224</v>
      </c>
    </row>
    <row r="8" spans="1:19" x14ac:dyDescent="0.25">
      <c r="A8" s="16">
        <v>48</v>
      </c>
      <c r="B8" s="16" t="s">
        <v>171</v>
      </c>
      <c r="C8" s="16">
        <v>3227</v>
      </c>
      <c r="D8" s="44" t="s">
        <v>109</v>
      </c>
      <c r="E8" s="110" t="s">
        <v>23</v>
      </c>
      <c r="F8" s="111"/>
      <c r="G8" s="112"/>
      <c r="H8" s="23">
        <v>4200</v>
      </c>
      <c r="I8" s="23">
        <v>3360</v>
      </c>
      <c r="J8" s="4" t="s">
        <v>117</v>
      </c>
      <c r="K8" s="4" t="s">
        <v>118</v>
      </c>
      <c r="L8" s="4"/>
      <c r="M8" s="4"/>
      <c r="N8" s="4" t="s">
        <v>224</v>
      </c>
      <c r="S8" s="58"/>
    </row>
    <row r="9" spans="1:19" x14ac:dyDescent="0.25">
      <c r="A9" s="16">
        <v>49</v>
      </c>
      <c r="B9" s="16" t="s">
        <v>172</v>
      </c>
      <c r="C9" s="16">
        <v>3231</v>
      </c>
      <c r="D9" s="44" t="s">
        <v>79</v>
      </c>
      <c r="E9" s="110" t="s">
        <v>24</v>
      </c>
      <c r="F9" s="111"/>
      <c r="G9" s="112"/>
      <c r="H9" s="23">
        <v>3700</v>
      </c>
      <c r="I9" s="23">
        <v>2960</v>
      </c>
      <c r="J9" s="4" t="s">
        <v>120</v>
      </c>
      <c r="K9" s="4" t="s">
        <v>118</v>
      </c>
      <c r="L9" s="4"/>
      <c r="M9" s="4"/>
      <c r="N9" s="4" t="s">
        <v>224</v>
      </c>
    </row>
    <row r="10" spans="1:19" ht="45.75" x14ac:dyDescent="0.25">
      <c r="A10" s="16">
        <v>50</v>
      </c>
      <c r="B10" s="16" t="s">
        <v>173</v>
      </c>
      <c r="C10" s="16">
        <v>3232</v>
      </c>
      <c r="D10" s="44"/>
      <c r="E10" s="110" t="s">
        <v>25</v>
      </c>
      <c r="F10" s="111"/>
      <c r="G10" s="112"/>
      <c r="H10" s="23">
        <v>45830</v>
      </c>
      <c r="I10" s="23">
        <v>36664</v>
      </c>
      <c r="J10" s="4" t="s">
        <v>126</v>
      </c>
      <c r="K10" s="67" t="s">
        <v>125</v>
      </c>
      <c r="L10" s="4"/>
      <c r="M10" s="23"/>
      <c r="N10" s="4" t="s">
        <v>224</v>
      </c>
    </row>
    <row r="11" spans="1:19" x14ac:dyDescent="0.25">
      <c r="A11" s="16">
        <v>51</v>
      </c>
      <c r="B11" s="16" t="s">
        <v>174</v>
      </c>
      <c r="C11" s="16">
        <v>3233</v>
      </c>
      <c r="D11" s="44"/>
      <c r="E11" s="110" t="s">
        <v>26</v>
      </c>
      <c r="F11" s="111"/>
      <c r="G11" s="112"/>
      <c r="H11" s="23">
        <v>600</v>
      </c>
      <c r="I11" s="23">
        <v>480</v>
      </c>
      <c r="J11" s="4" t="s">
        <v>117</v>
      </c>
      <c r="K11" s="4" t="s">
        <v>118</v>
      </c>
      <c r="L11" s="4"/>
      <c r="M11" s="4"/>
      <c r="N11" s="4" t="s">
        <v>224</v>
      </c>
      <c r="O11" s="96"/>
    </row>
    <row r="12" spans="1:19" x14ac:dyDescent="0.25">
      <c r="A12" s="16"/>
      <c r="B12" s="16"/>
      <c r="C12" s="16"/>
      <c r="D12" s="44"/>
      <c r="E12" s="72"/>
      <c r="F12" s="73"/>
      <c r="G12" s="74"/>
      <c r="H12" s="25"/>
      <c r="I12" s="77" t="s">
        <v>186</v>
      </c>
      <c r="J12" s="4"/>
      <c r="K12" s="4"/>
      <c r="L12" s="4"/>
      <c r="M12" s="4"/>
      <c r="N12" s="4"/>
    </row>
    <row r="13" spans="1:19" x14ac:dyDescent="0.25">
      <c r="A13" s="16"/>
      <c r="B13" s="16"/>
      <c r="C13" s="16">
        <v>322.32299999999998</v>
      </c>
      <c r="D13" s="24" t="s">
        <v>1</v>
      </c>
      <c r="E13" s="110"/>
      <c r="F13" s="111"/>
      <c r="G13" s="112"/>
      <c r="H13" s="81">
        <f>SUM(H6:H11)</f>
        <v>81630</v>
      </c>
      <c r="I13" s="79">
        <f>SUM(I6:I12)</f>
        <v>65304</v>
      </c>
      <c r="J13" s="4"/>
      <c r="K13" s="4"/>
      <c r="L13" s="4"/>
      <c r="M13" s="4"/>
      <c r="N13" s="4"/>
    </row>
    <row r="14" spans="1:19" x14ac:dyDescent="0.25">
      <c r="A14" s="16"/>
      <c r="B14" s="16"/>
      <c r="C14" s="16"/>
      <c r="D14" s="6"/>
      <c r="E14" s="110"/>
      <c r="F14" s="111"/>
      <c r="G14" s="112"/>
      <c r="H14" s="23"/>
      <c r="I14" s="23"/>
      <c r="J14" s="4"/>
      <c r="K14" s="4"/>
      <c r="L14" s="4"/>
      <c r="M14" s="4"/>
      <c r="N14" s="4"/>
    </row>
    <row r="15" spans="1:19" x14ac:dyDescent="0.25">
      <c r="A15" s="16"/>
      <c r="B15" s="16"/>
      <c r="C15" s="16"/>
      <c r="D15" s="27" t="s">
        <v>27</v>
      </c>
      <c r="E15" s="113"/>
      <c r="F15" s="114"/>
      <c r="G15" s="115"/>
      <c r="H15" s="23"/>
      <c r="I15" s="23"/>
      <c r="J15" s="4"/>
      <c r="K15" s="4"/>
      <c r="L15" s="4"/>
      <c r="M15" s="4"/>
      <c r="N15" s="4"/>
    </row>
    <row r="16" spans="1:19" x14ac:dyDescent="0.25">
      <c r="A16" s="16">
        <v>52</v>
      </c>
      <c r="B16" s="16" t="s">
        <v>175</v>
      </c>
      <c r="C16" s="16">
        <v>3234</v>
      </c>
      <c r="D16" s="64" t="s">
        <v>111</v>
      </c>
      <c r="E16" s="110" t="s">
        <v>28</v>
      </c>
      <c r="F16" s="111"/>
      <c r="G16" s="112"/>
      <c r="H16" s="23">
        <v>18750</v>
      </c>
      <c r="I16" s="23">
        <v>17800</v>
      </c>
      <c r="J16" s="4" t="s">
        <v>120</v>
      </c>
      <c r="K16" s="4" t="s">
        <v>118</v>
      </c>
      <c r="L16" s="4"/>
      <c r="M16" s="4"/>
      <c r="N16" s="4" t="s">
        <v>224</v>
      </c>
    </row>
    <row r="17" spans="1:16" x14ac:dyDescent="0.25">
      <c r="A17" s="16">
        <v>53</v>
      </c>
      <c r="B17" s="16" t="s">
        <v>176</v>
      </c>
      <c r="C17" s="16">
        <v>3234</v>
      </c>
      <c r="D17" s="64" t="s">
        <v>110</v>
      </c>
      <c r="E17" s="110" t="s">
        <v>29</v>
      </c>
      <c r="F17" s="111"/>
      <c r="G17" s="112"/>
      <c r="H17" s="23">
        <v>5000</v>
      </c>
      <c r="I17" s="23">
        <v>4400</v>
      </c>
      <c r="J17" s="4" t="s">
        <v>120</v>
      </c>
      <c r="K17" s="4" t="s">
        <v>118</v>
      </c>
      <c r="L17" s="4"/>
      <c r="M17" s="4"/>
      <c r="N17" s="4" t="s">
        <v>224</v>
      </c>
    </row>
    <row r="18" spans="1:16" ht="23.25" x14ac:dyDescent="0.25">
      <c r="A18" s="16">
        <v>54</v>
      </c>
      <c r="B18" s="16" t="s">
        <v>177</v>
      </c>
      <c r="C18" s="16">
        <v>3234</v>
      </c>
      <c r="D18" s="65" t="s">
        <v>123</v>
      </c>
      <c r="E18" s="110" t="s">
        <v>30</v>
      </c>
      <c r="F18" s="111"/>
      <c r="G18" s="112"/>
      <c r="H18" s="23">
        <v>1210</v>
      </c>
      <c r="I18" s="23">
        <v>968</v>
      </c>
      <c r="J18" s="4" t="s">
        <v>119</v>
      </c>
      <c r="K18" s="4"/>
      <c r="L18" s="4"/>
      <c r="M18" s="4"/>
      <c r="N18" s="4"/>
    </row>
    <row r="19" spans="1:16" x14ac:dyDescent="0.25">
      <c r="A19" s="16">
        <v>55</v>
      </c>
      <c r="B19" s="16" t="s">
        <v>132</v>
      </c>
      <c r="C19" s="16">
        <v>3224</v>
      </c>
      <c r="D19" s="64" t="s">
        <v>112</v>
      </c>
      <c r="E19" s="110" t="s">
        <v>185</v>
      </c>
      <c r="F19" s="111"/>
      <c r="G19" s="112"/>
      <c r="H19" s="23">
        <v>5000</v>
      </c>
      <c r="I19" s="23">
        <v>5000</v>
      </c>
      <c r="J19" s="4" t="s">
        <v>120</v>
      </c>
      <c r="K19" s="4" t="s">
        <v>122</v>
      </c>
      <c r="L19" s="4"/>
      <c r="M19" s="4"/>
      <c r="N19" s="4" t="s">
        <v>224</v>
      </c>
    </row>
    <row r="20" spans="1:16" x14ac:dyDescent="0.25">
      <c r="A20" s="16">
        <v>56</v>
      </c>
      <c r="B20" s="16" t="s">
        <v>178</v>
      </c>
      <c r="C20" s="16">
        <v>3234</v>
      </c>
      <c r="D20" s="43" t="s">
        <v>113</v>
      </c>
      <c r="E20" s="110" t="s">
        <v>31</v>
      </c>
      <c r="F20" s="111"/>
      <c r="G20" s="112"/>
      <c r="H20" s="23">
        <v>1000</v>
      </c>
      <c r="I20" s="23">
        <v>800</v>
      </c>
      <c r="J20" s="4" t="s">
        <v>119</v>
      </c>
      <c r="K20" s="4" t="s">
        <v>118</v>
      </c>
      <c r="L20" s="4"/>
      <c r="M20" s="4"/>
      <c r="N20" s="4" t="s">
        <v>224</v>
      </c>
    </row>
    <row r="21" spans="1:16" x14ac:dyDescent="0.25">
      <c r="A21" s="16"/>
      <c r="B21" s="16"/>
      <c r="C21" s="17">
        <v>3234</v>
      </c>
      <c r="D21" s="24" t="s">
        <v>1</v>
      </c>
      <c r="E21" s="110"/>
      <c r="F21" s="111"/>
      <c r="G21" s="112"/>
      <c r="H21" s="81">
        <f>SUM(H16:H20)</f>
        <v>30960</v>
      </c>
      <c r="I21" s="25">
        <f>SUM(I16:I20)</f>
        <v>28968</v>
      </c>
      <c r="J21" s="4"/>
      <c r="K21" s="4"/>
      <c r="L21" s="4"/>
      <c r="M21" s="4"/>
      <c r="N21" s="4"/>
    </row>
    <row r="22" spans="1:16" x14ac:dyDescent="0.25">
      <c r="A22" s="16"/>
      <c r="B22" s="16"/>
      <c r="C22" s="16"/>
      <c r="D22" s="6"/>
      <c r="E22" s="110"/>
      <c r="F22" s="111"/>
      <c r="G22" s="112"/>
      <c r="H22" s="23"/>
      <c r="I22" s="23"/>
      <c r="J22" s="4"/>
      <c r="K22" s="4"/>
      <c r="L22" s="4"/>
      <c r="M22" s="4"/>
      <c r="N22" s="4"/>
      <c r="P22" s="57"/>
    </row>
    <row r="23" spans="1:16" x14ac:dyDescent="0.25">
      <c r="A23" s="16">
        <v>57</v>
      </c>
      <c r="B23" s="16" t="s">
        <v>179</v>
      </c>
      <c r="C23" s="16">
        <v>3235</v>
      </c>
      <c r="D23" s="6"/>
      <c r="E23" s="110" t="s">
        <v>32</v>
      </c>
      <c r="F23" s="111"/>
      <c r="G23" s="112"/>
      <c r="H23" s="23">
        <v>500</v>
      </c>
      <c r="I23" s="23">
        <v>500</v>
      </c>
      <c r="J23" s="4"/>
      <c r="K23" s="4"/>
      <c r="L23" s="4"/>
      <c r="M23" s="4"/>
      <c r="N23" s="4" t="s">
        <v>224</v>
      </c>
    </row>
    <row r="24" spans="1:16" x14ac:dyDescent="0.25">
      <c r="A24" s="16">
        <v>59</v>
      </c>
      <c r="B24" s="16" t="s">
        <v>180</v>
      </c>
      <c r="C24" s="16">
        <v>3236</v>
      </c>
      <c r="D24" s="43" t="s">
        <v>76</v>
      </c>
      <c r="E24" s="110" t="s">
        <v>33</v>
      </c>
      <c r="F24" s="111"/>
      <c r="G24" s="112"/>
      <c r="H24" s="23">
        <v>1100</v>
      </c>
      <c r="I24" s="23">
        <v>880</v>
      </c>
      <c r="J24" s="4" t="s">
        <v>120</v>
      </c>
      <c r="K24" s="4" t="s">
        <v>118</v>
      </c>
      <c r="L24" s="4"/>
      <c r="M24" s="4"/>
      <c r="N24" s="4" t="s">
        <v>224</v>
      </c>
    </row>
    <row r="25" spans="1:16" x14ac:dyDescent="0.25">
      <c r="A25" s="16">
        <v>60</v>
      </c>
      <c r="B25" s="16" t="s">
        <v>181</v>
      </c>
      <c r="C25" s="16">
        <v>3236</v>
      </c>
      <c r="D25" s="43" t="s">
        <v>77</v>
      </c>
      <c r="E25" s="110" t="s">
        <v>34</v>
      </c>
      <c r="F25" s="111"/>
      <c r="G25" s="112"/>
      <c r="H25" s="23">
        <v>5000</v>
      </c>
      <c r="I25" s="23">
        <v>5000</v>
      </c>
      <c r="J25" s="4" t="s">
        <v>119</v>
      </c>
      <c r="K25" s="4" t="s">
        <v>118</v>
      </c>
      <c r="L25" s="4"/>
      <c r="M25" s="4"/>
      <c r="N25" s="4" t="s">
        <v>224</v>
      </c>
    </row>
    <row r="26" spans="1:16" x14ac:dyDescent="0.25">
      <c r="A26" s="15">
        <v>61</v>
      </c>
      <c r="B26" s="15" t="s">
        <v>182</v>
      </c>
      <c r="C26" s="16">
        <v>3237</v>
      </c>
      <c r="D26" s="43"/>
      <c r="E26" s="110" t="s">
        <v>48</v>
      </c>
      <c r="F26" s="111"/>
      <c r="G26" s="112"/>
      <c r="H26" s="23">
        <v>11300</v>
      </c>
      <c r="I26" s="23">
        <v>10200</v>
      </c>
      <c r="J26" s="4" t="s">
        <v>124</v>
      </c>
      <c r="K26" s="4" t="s">
        <v>118</v>
      </c>
      <c r="L26" s="4"/>
      <c r="M26" s="4"/>
      <c r="N26" s="4" t="s">
        <v>224</v>
      </c>
    </row>
    <row r="27" spans="1:16" x14ac:dyDescent="0.25">
      <c r="A27" s="16">
        <v>62</v>
      </c>
      <c r="B27" s="16" t="s">
        <v>225</v>
      </c>
      <c r="C27" s="16">
        <v>3238</v>
      </c>
      <c r="D27" s="65" t="s">
        <v>127</v>
      </c>
      <c r="E27" s="110" t="s">
        <v>35</v>
      </c>
      <c r="F27" s="111"/>
      <c r="G27" s="112"/>
      <c r="H27" s="23">
        <v>13000</v>
      </c>
      <c r="I27" s="23">
        <v>10400</v>
      </c>
      <c r="J27" s="4" t="s">
        <v>119</v>
      </c>
      <c r="K27" s="4" t="s">
        <v>118</v>
      </c>
      <c r="L27" s="4"/>
      <c r="M27" s="4"/>
      <c r="N27" s="4" t="s">
        <v>224</v>
      </c>
    </row>
    <row r="28" spans="1:16" x14ac:dyDescent="0.25">
      <c r="A28" s="16">
        <v>63</v>
      </c>
      <c r="B28" s="16" t="s">
        <v>183</v>
      </c>
      <c r="C28" s="16">
        <v>3239</v>
      </c>
      <c r="D28" s="64" t="s">
        <v>114</v>
      </c>
      <c r="E28" s="110" t="s">
        <v>36</v>
      </c>
      <c r="F28" s="111"/>
      <c r="G28" s="112"/>
      <c r="H28" s="23">
        <v>3900</v>
      </c>
      <c r="I28" s="23">
        <v>3120</v>
      </c>
      <c r="J28" s="4" t="s">
        <v>124</v>
      </c>
      <c r="K28" s="4" t="s">
        <v>118</v>
      </c>
      <c r="L28" s="4"/>
      <c r="M28" s="4"/>
      <c r="N28" s="4" t="s">
        <v>224</v>
      </c>
    </row>
    <row r="29" spans="1:16" x14ac:dyDescent="0.25">
      <c r="A29" s="16"/>
      <c r="B29" s="16"/>
      <c r="C29" s="16">
        <v>329</v>
      </c>
      <c r="D29" s="6" t="s">
        <v>37</v>
      </c>
      <c r="E29" s="105"/>
      <c r="F29" s="106"/>
      <c r="G29" s="107"/>
      <c r="H29" s="25">
        <f>SUM(H23:H28)</f>
        <v>34800</v>
      </c>
      <c r="I29" s="25">
        <f>SUM(I23:I28)</f>
        <v>30100</v>
      </c>
      <c r="J29" s="4"/>
      <c r="K29" s="4"/>
      <c r="L29" s="4"/>
      <c r="M29" s="4"/>
      <c r="N29" s="4"/>
    </row>
    <row r="30" spans="1:16" x14ac:dyDescent="0.25">
      <c r="H30" s="80"/>
      <c r="I30" s="80"/>
    </row>
    <row r="31" spans="1:16" x14ac:dyDescent="0.25">
      <c r="H31" s="75"/>
      <c r="I31" s="75"/>
    </row>
  </sheetData>
  <mergeCells count="27">
    <mergeCell ref="E7:G7"/>
    <mergeCell ref="E2:G2"/>
    <mergeCell ref="E3:G3"/>
    <mergeCell ref="E4:G4"/>
    <mergeCell ref="E5:G5"/>
    <mergeCell ref="E6:G6"/>
    <mergeCell ref="E29:G29"/>
    <mergeCell ref="E21:G21"/>
    <mergeCell ref="E8:G8"/>
    <mergeCell ref="E9:G9"/>
    <mergeCell ref="E10:G10"/>
    <mergeCell ref="E11:G11"/>
    <mergeCell ref="E13:G13"/>
    <mergeCell ref="E14:G14"/>
    <mergeCell ref="E15:G15"/>
    <mergeCell ref="E16:G16"/>
    <mergeCell ref="E17:G17"/>
    <mergeCell ref="E18:G18"/>
    <mergeCell ref="E20:G20"/>
    <mergeCell ref="E19:G19"/>
    <mergeCell ref="E27:G27"/>
    <mergeCell ref="E28:G28"/>
    <mergeCell ref="E26:G26"/>
    <mergeCell ref="E22:G22"/>
    <mergeCell ref="E23:G23"/>
    <mergeCell ref="E24:G24"/>
    <mergeCell ref="E25:G25"/>
  </mergeCells>
  <pageMargins left="0.25" right="0.25" top="0.75" bottom="0.75" header="0.3" footer="0.3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4"/>
  <sheetViews>
    <sheetView tabSelected="1" zoomScaleNormal="100" workbookViewId="0">
      <selection activeCell="J30" sqref="J30"/>
    </sheetView>
  </sheetViews>
  <sheetFormatPr defaultRowHeight="15" x14ac:dyDescent="0.25"/>
  <cols>
    <col min="1" max="1" width="5.5703125" customWidth="1"/>
    <col min="2" max="2" width="8" customWidth="1"/>
    <col min="4" max="4" width="15.5703125" customWidth="1"/>
    <col min="7" max="7" width="4.7109375" customWidth="1"/>
    <col min="8" max="9" width="10.7109375" customWidth="1"/>
    <col min="10" max="10" width="13.7109375" customWidth="1"/>
    <col min="11" max="11" width="9.7109375" customWidth="1"/>
    <col min="12" max="12" width="8.140625" customWidth="1"/>
    <col min="13" max="13" width="9" customWidth="1"/>
  </cols>
  <sheetData>
    <row r="1" spans="1:14" ht="35.25" thickBot="1" x14ac:dyDescent="0.3">
      <c r="A1" s="50" t="s">
        <v>0</v>
      </c>
      <c r="B1" s="13" t="s">
        <v>87</v>
      </c>
      <c r="C1" s="51" t="s">
        <v>88</v>
      </c>
      <c r="D1" s="52" t="s">
        <v>50</v>
      </c>
      <c r="E1" s="120" t="s">
        <v>51</v>
      </c>
      <c r="F1" s="121"/>
      <c r="G1" s="122"/>
      <c r="H1" s="13" t="s">
        <v>192</v>
      </c>
      <c r="I1" s="13" t="s">
        <v>193</v>
      </c>
      <c r="J1" s="13" t="s">
        <v>89</v>
      </c>
      <c r="K1" s="14" t="s">
        <v>90</v>
      </c>
      <c r="L1" s="13" t="s">
        <v>91</v>
      </c>
      <c r="M1" s="13" t="s">
        <v>92</v>
      </c>
      <c r="N1" s="67" t="s">
        <v>223</v>
      </c>
    </row>
    <row r="2" spans="1:14" ht="10.5" customHeight="1" thickTop="1" x14ac:dyDescent="0.25">
      <c r="A2" s="49">
        <v>1</v>
      </c>
      <c r="B2" s="49">
        <v>2</v>
      </c>
      <c r="C2" s="49">
        <v>3</v>
      </c>
      <c r="D2" s="49">
        <v>4</v>
      </c>
      <c r="E2" s="123">
        <v>5</v>
      </c>
      <c r="F2" s="124"/>
      <c r="G2" s="125"/>
      <c r="H2" s="49">
        <v>6</v>
      </c>
      <c r="I2" s="49">
        <v>7</v>
      </c>
      <c r="J2" s="49">
        <v>8</v>
      </c>
      <c r="K2" s="49">
        <v>9</v>
      </c>
      <c r="L2" s="49">
        <v>11</v>
      </c>
      <c r="M2" s="49">
        <v>12</v>
      </c>
      <c r="N2" s="99">
        <v>13</v>
      </c>
    </row>
    <row r="3" spans="1:14" x14ac:dyDescent="0.25">
      <c r="A3" s="16"/>
      <c r="B3" s="16"/>
      <c r="C3" s="17"/>
      <c r="D3" s="21"/>
      <c r="E3" s="105"/>
      <c r="F3" s="106"/>
      <c r="G3" s="107"/>
      <c r="H3" s="23"/>
      <c r="I3" s="23"/>
      <c r="J3" s="4"/>
      <c r="K3" s="4"/>
      <c r="L3" s="4"/>
      <c r="M3" s="4"/>
      <c r="N3" s="4"/>
    </row>
    <row r="4" spans="1:14" x14ac:dyDescent="0.25">
      <c r="A4" s="16"/>
      <c r="B4" s="16"/>
      <c r="C4" s="17"/>
      <c r="D4" s="21"/>
      <c r="E4" s="69"/>
      <c r="F4" s="70"/>
      <c r="G4" s="71"/>
      <c r="H4" s="25"/>
      <c r="I4" s="25"/>
      <c r="J4" s="4"/>
      <c r="K4" s="4"/>
      <c r="L4" s="4"/>
      <c r="M4" s="4"/>
      <c r="N4" s="57"/>
    </row>
    <row r="5" spans="1:14" ht="45.75" x14ac:dyDescent="0.25">
      <c r="A5" s="16">
        <v>64</v>
      </c>
      <c r="B5" s="16" t="s">
        <v>214</v>
      </c>
      <c r="C5" s="16">
        <v>4221</v>
      </c>
      <c r="D5" s="64" t="s">
        <v>115</v>
      </c>
      <c r="E5" s="110" t="s">
        <v>38</v>
      </c>
      <c r="F5" s="111"/>
      <c r="G5" s="112"/>
      <c r="H5" s="23">
        <v>9400</v>
      </c>
      <c r="I5" s="23">
        <v>7520</v>
      </c>
      <c r="J5" s="4" t="s">
        <v>124</v>
      </c>
      <c r="K5" s="67" t="s">
        <v>125</v>
      </c>
      <c r="L5" s="4"/>
      <c r="M5" s="23"/>
      <c r="N5" s="4" t="s">
        <v>224</v>
      </c>
    </row>
    <row r="6" spans="1:14" ht="45.75" x14ac:dyDescent="0.25">
      <c r="A6" s="16">
        <v>65</v>
      </c>
      <c r="B6" s="16" t="s">
        <v>134</v>
      </c>
      <c r="C6" s="16" t="s">
        <v>49</v>
      </c>
      <c r="D6" s="43" t="s">
        <v>116</v>
      </c>
      <c r="E6" s="110" t="s">
        <v>39</v>
      </c>
      <c r="F6" s="111"/>
      <c r="G6" s="112"/>
      <c r="H6" s="23">
        <v>13500</v>
      </c>
      <c r="I6" s="23">
        <v>10800</v>
      </c>
      <c r="J6" s="4" t="s">
        <v>124</v>
      </c>
      <c r="K6" s="67" t="s">
        <v>125</v>
      </c>
      <c r="L6" s="4"/>
      <c r="M6" s="23"/>
      <c r="N6" s="4" t="s">
        <v>224</v>
      </c>
    </row>
    <row r="7" spans="1:14" x14ac:dyDescent="0.25">
      <c r="A7" s="16">
        <v>66</v>
      </c>
      <c r="B7" s="16" t="s">
        <v>184</v>
      </c>
      <c r="C7" s="16">
        <v>4241</v>
      </c>
      <c r="D7" s="43" t="s">
        <v>78</v>
      </c>
      <c r="E7" s="110" t="s">
        <v>40</v>
      </c>
      <c r="F7" s="111"/>
      <c r="G7" s="112"/>
      <c r="H7" s="23">
        <v>1100</v>
      </c>
      <c r="I7" s="23">
        <v>1047</v>
      </c>
      <c r="J7" s="4" t="s">
        <v>117</v>
      </c>
      <c r="K7" s="4" t="s">
        <v>118</v>
      </c>
      <c r="L7" s="4"/>
      <c r="M7" s="4"/>
      <c r="N7" s="4" t="s">
        <v>224</v>
      </c>
    </row>
    <row r="8" spans="1:14" x14ac:dyDescent="0.25">
      <c r="A8" s="16"/>
      <c r="B8" s="16"/>
      <c r="C8" s="17"/>
      <c r="D8" s="94" t="s">
        <v>211</v>
      </c>
      <c r="E8" s="131" t="s">
        <v>212</v>
      </c>
      <c r="F8" s="111"/>
      <c r="G8" s="112"/>
      <c r="H8" s="81">
        <f>SUM(H5:H7)</f>
        <v>24000</v>
      </c>
      <c r="I8" s="25">
        <f>SUM(I5:I7)</f>
        <v>19367</v>
      </c>
      <c r="J8" s="4"/>
      <c r="K8" s="4"/>
      <c r="L8" s="4"/>
      <c r="M8" s="4"/>
      <c r="N8" s="57"/>
    </row>
    <row r="9" spans="1:14" x14ac:dyDescent="0.25">
      <c r="A9" s="16"/>
      <c r="B9" s="16"/>
      <c r="C9" s="16"/>
      <c r="D9" s="6"/>
      <c r="E9" s="110"/>
      <c r="F9" s="111"/>
      <c r="G9" s="112"/>
      <c r="H9" s="23"/>
      <c r="I9" s="23"/>
      <c r="J9" s="4"/>
      <c r="K9" s="4"/>
      <c r="L9" s="4"/>
      <c r="M9" s="4"/>
      <c r="N9" s="57"/>
    </row>
    <row r="10" spans="1:14" ht="15.75" thickBot="1" x14ac:dyDescent="0.3">
      <c r="A10" s="28"/>
      <c r="B10" s="28"/>
      <c r="C10" s="29"/>
      <c r="D10" s="30"/>
      <c r="E10" s="126"/>
      <c r="F10" s="127"/>
      <c r="G10" s="128"/>
      <c r="H10" s="31"/>
      <c r="I10" s="31"/>
      <c r="J10" s="32"/>
      <c r="K10" s="32"/>
      <c r="L10" s="32"/>
      <c r="M10" s="32"/>
      <c r="N10" s="57"/>
    </row>
    <row r="11" spans="1:14" ht="15.75" thickBot="1" x14ac:dyDescent="0.3">
      <c r="A11" s="34" t="s">
        <v>42</v>
      </c>
      <c r="B11" s="48"/>
      <c r="C11" s="33" t="s">
        <v>41</v>
      </c>
      <c r="D11" s="35" t="s">
        <v>1</v>
      </c>
      <c r="E11" s="129"/>
      <c r="F11" s="129"/>
      <c r="G11" s="130"/>
      <c r="H11" s="82">
        <f>SUM(List1!F12+List2!H26+List3!H4+List3!H13+List3!H21+List3!H29+List4!H8)</f>
        <v>353340</v>
      </c>
      <c r="I11" s="36">
        <f>SUM(List1!G12+List2!I26+List3!I4+List3!I13+List3!I21+List3!I29+List4!I8)</f>
        <v>302984.74</v>
      </c>
      <c r="J11" s="36"/>
      <c r="K11" s="36"/>
      <c r="L11" s="36"/>
      <c r="M11" s="36"/>
      <c r="N11" s="57"/>
    </row>
    <row r="12" spans="1:14" x14ac:dyDescent="0.25">
      <c r="A12" t="s">
        <v>226</v>
      </c>
    </row>
    <row r="13" spans="1:14" x14ac:dyDescent="0.25">
      <c r="A13" t="s">
        <v>227</v>
      </c>
    </row>
    <row r="14" spans="1:14" x14ac:dyDescent="0.25">
      <c r="A14" s="132" t="s">
        <v>228</v>
      </c>
      <c r="B14" s="132"/>
      <c r="C14" s="132"/>
    </row>
  </sheetData>
  <mergeCells count="11">
    <mergeCell ref="A14:C14"/>
    <mergeCell ref="E1:G1"/>
    <mergeCell ref="E2:G2"/>
    <mergeCell ref="E9:G9"/>
    <mergeCell ref="E10:G10"/>
    <mergeCell ref="E11:G11"/>
    <mergeCell ref="E3:G3"/>
    <mergeCell ref="E5:G5"/>
    <mergeCell ref="E6:G6"/>
    <mergeCell ref="E7:G7"/>
    <mergeCell ref="E8:G8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Mamić</dc:creator>
  <cp:lastModifiedBy>Božena Kuk</cp:lastModifiedBy>
  <cp:lastPrinted>2024-12-09T11:42:17Z</cp:lastPrinted>
  <dcterms:created xsi:type="dcterms:W3CDTF">2015-11-03T10:02:59Z</dcterms:created>
  <dcterms:modified xsi:type="dcterms:W3CDTF">2024-12-09T13:56:06Z</dcterms:modified>
</cp:coreProperties>
</file>